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4" yWindow="648" windowWidth="23064" windowHeight="6576"/>
  </bookViews>
  <sheets>
    <sheet name="Sheet1" sheetId="2" r:id="rId1"/>
  </sheets>
  <calcPr calcId="145621"/>
</workbook>
</file>

<file path=xl/sharedStrings.xml><?xml version="1.0" encoding="utf-8"?>
<sst xmlns="http://schemas.openxmlformats.org/spreadsheetml/2006/main" count="12337" uniqueCount="998">
  <si>
    <t>${dateOfExport}</t>
  </si>
  <si>
    <t>Reporting country:</t>
  </si>
  <si>
    <t>Period:</t>
  </si>
  <si>
    <t>Date:</t>
  </si>
  <si>
    <t>Slovak Republic</t>
  </si>
  <si>
    <t>${reportingYear}</t>
  </si>
  <si>
    <t>GRANTS</t>
  </si>
  <si>
    <t>of which:</t>
  </si>
  <si>
    <t>RECIPIENT</t>
  </si>
  <si>
    <t/>
  </si>
  <si>
    <t>TABLE DAC 3A</t>
  </si>
  <si>
    <t>DESTINATION OF OFFICIAL DEVELOPMENT ASSISTANCE - COMMITMENTS</t>
  </si>
  <si>
    <t>CAPITAL SUBSCRIPTIONS</t>
  </si>
  <si>
    <t>LOANS AND OTHER LONG-TERM CAPITAL</t>
  </si>
  <si>
    <t>TOTAL</t>
  </si>
  <si>
    <t>ASS. FIN. INTEREST SUBSIDIES</t>
  </si>
  <si>
    <t>TECHNICAL COOPERATION</t>
  </si>
  <si>
    <t>${records.get(key).code}</t>
  </si>
  <si>
    <t>${records.get(key).grants}</t>
  </si>
  <si>
    <t>${records.get(key).subsidies}</t>
  </si>
  <si>
    <t>${records.get(key).capitalSubscription}</t>
  </si>
  <si>
    <t>${records.get(key).loans}</t>
  </si>
  <si>
    <t>${records.get(key).technicalCoop}&lt;/jt:if&gt;&lt;/jt:for&gt;</t>
  </si>
  <si>
    <t>I. EUROPE, TOTAL</t>
  </si>
  <si>
    <t>$[sum(C10,C11)]</t>
  </si>
  <si>
    <t>$[sum(D10,D11)]</t>
  </si>
  <si>
    <t>$[sum(E10,E11)]</t>
  </si>
  <si>
    <t>$[sum(F10,F11)]</t>
  </si>
  <si>
    <t>$[sum(C9,F9)]</t>
  </si>
  <si>
    <t>$[sum(H10,H11)]</t>
  </si>
  <si>
    <t>$[sum(C10,F10)]</t>
  </si>
  <si>
    <t>$[sum(C11,F11)]</t>
  </si>
  <si>
    <t>II. AFRICA, TOTAL</t>
  </si>
  <si>
    <t>$[sum(C13,C16,C19)]</t>
  </si>
  <si>
    <t>$[sum(D13,D16,D19)]</t>
  </si>
  <si>
    <t>$[sum(E13,E16,E19)]</t>
  </si>
  <si>
    <t>$[sum(F13,F16,F19)]</t>
  </si>
  <si>
    <t>$[sum(C12,F12)]</t>
  </si>
  <si>
    <t>$[sum(H13,H16,H19)]</t>
  </si>
  <si>
    <t>II.A. NORTH OF SAHARA, TOTAL</t>
  </si>
  <si>
    <t>$[sum(C14,C15)]</t>
  </si>
  <si>
    <t>$[sum(D14,D15)]</t>
  </si>
  <si>
    <t>$[sum(E14,E15)]</t>
  </si>
  <si>
    <t>$[sum(F14,F15)]</t>
  </si>
  <si>
    <t>$[sum(C13,F13)]</t>
  </si>
  <si>
    <t>$[sum(H14,H15)]</t>
  </si>
  <si>
    <t>$[sum(C14,F14)]</t>
  </si>
  <si>
    <t>${records.get(395).code}</t>
  </si>
  <si>
    <t>${records.get(395).grants}</t>
  </si>
  <si>
    <t>${records.get(395).subsidies}</t>
  </si>
  <si>
    <t>${records.get(395).capitalSubscription}</t>
  </si>
  <si>
    <t>${records.get(395).loans}</t>
  </si>
  <si>
    <t>$[sum(C15,F15)]</t>
  </si>
  <si>
    <t>${records.get(395).technicalCoop}</t>
  </si>
  <si>
    <t>II.B. SOUTH OF SAHARA, TOTAL</t>
  </si>
  <si>
    <t>$[sum(C17,C18)]</t>
  </si>
  <si>
    <t>$[sum(D17,D18)]</t>
  </si>
  <si>
    <t>$[sum(E17,E18)]</t>
  </si>
  <si>
    <t>$[sum(F17,F18)]</t>
  </si>
  <si>
    <t>$[sum(C16,F16)]</t>
  </si>
  <si>
    <t>$[sum(H17,H18)]</t>
  </si>
  <si>
    <t>$[sum(C17,F17)]</t>
  </si>
  <si>
    <t>${records.get(495).code}</t>
  </si>
  <si>
    <t>${records.get(495).grants}</t>
  </si>
  <si>
    <t>${records.get(495).subsidies}</t>
  </si>
  <si>
    <t>${records.get(495).capitalSubscription}</t>
  </si>
  <si>
    <t>${records.get(495).loans}</t>
  </si>
  <si>
    <t>$[sum(C18,F18)]</t>
  </si>
  <si>
    <t>${records.get(495).technicalCoop}</t>
  </si>
  <si>
    <t>$[sum(C19,F19)]</t>
  </si>
  <si>
    <t>III. AMERICA, TOTAL</t>
  </si>
  <si>
    <t>$[sum(C21,C24,C27)]</t>
  </si>
  <si>
    <t>$[sum(D21,D24,D27)]</t>
  </si>
  <si>
    <t>$[sum(E21,E24,E27)]</t>
  </si>
  <si>
    <t>$[sum(F21,F24,F27)]</t>
  </si>
  <si>
    <t>$[sum(C20,F20)]</t>
  </si>
  <si>
    <t>$[sum(H21,H24,H27)]</t>
  </si>
  <si>
    <t>III.A. NORTH &amp; CENTRAL, TOTAL</t>
  </si>
  <si>
    <t>$[sum(C22,C23)]</t>
  </si>
  <si>
    <t>$[sum(D22,D23)]</t>
  </si>
  <si>
    <t>$[sum(E22,E23)]</t>
  </si>
  <si>
    <t>$[sum(F22,F23)]</t>
  </si>
  <si>
    <t>$[sum(C21,F21)]</t>
  </si>
  <si>
    <t>$[sum(H22,H23)]</t>
  </si>
  <si>
    <t>$[sum(C22,F22)]</t>
  </si>
  <si>
    <t>${records.get(695).code}</t>
  </si>
  <si>
    <t>${records.get(695).grants}</t>
  </si>
  <si>
    <t>${records.get(695).subsidies}</t>
  </si>
  <si>
    <t>${records.get(695).capitalSubscription}</t>
  </si>
  <si>
    <t>${records.get(695).loans}</t>
  </si>
  <si>
    <t>$[sum(C23,F23)]</t>
  </si>
  <si>
    <t>${records.get(695).technicalCoop}</t>
  </si>
  <si>
    <t>III.B. SOUTH, TOTAL</t>
  </si>
  <si>
    <t>$[sum(C25,C26)]</t>
  </si>
  <si>
    <t>$[sum(D25,D26)]</t>
  </si>
  <si>
    <t>$[sum(E25,E26)]</t>
  </si>
  <si>
    <t>$[sum(F25,F26)]</t>
  </si>
  <si>
    <t>$[sum(C24,F24)]</t>
  </si>
  <si>
    <t>$[sum(H25,H26)]</t>
  </si>
  <si>
    <t>$[sum(C25,F25)]</t>
  </si>
  <si>
    <t>${records.get(795).code}</t>
  </si>
  <si>
    <t>${records.get(795).grants}</t>
  </si>
  <si>
    <t>${records.get(795).subsidies}</t>
  </si>
  <si>
    <t>${records.get(795).capitalSubscription}</t>
  </si>
  <si>
    <t>${records.get(795).loans}</t>
  </si>
  <si>
    <t>$[sum(C26,F26)]</t>
  </si>
  <si>
    <t>${records.get(795).technicalCoop}</t>
  </si>
  <si>
    <t>${records.get(796).title}</t>
  </si>
  <si>
    <t>${records.get(796).code}</t>
  </si>
  <si>
    <t>${records.get(796).grants}</t>
  </si>
  <si>
    <t>${records.get(796).subsidies}</t>
  </si>
  <si>
    <t>${records.get(796).capitalSubscription}</t>
  </si>
  <si>
    <t>${records.get(796).loans}</t>
  </si>
  <si>
    <t>$[sum(C27,F27)]</t>
  </si>
  <si>
    <t>${records.get(796).technicalCoop}</t>
  </si>
  <si>
    <t>IV. ASIA, TOTAL</t>
  </si>
  <si>
    <t>$[sum(C29,C32,C35,C38)]</t>
  </si>
  <si>
    <t>$[sum(D29,D32,D35,D38)]</t>
  </si>
  <si>
    <t>$[sum(E29,E32,E35,E38)]</t>
  </si>
  <si>
    <t>$[sum(F29,F32,F35,F38)]</t>
  </si>
  <si>
    <t>$[sum(C28,F28)]</t>
  </si>
  <si>
    <t>$[sum(H29,H32,H35,H38)]</t>
  </si>
  <si>
    <t>IV.A. MIDDLE EAST, TOTAL</t>
  </si>
  <si>
    <t>$[sum(C30,C31)]</t>
  </si>
  <si>
    <t>$[sum(D30,D31)]</t>
  </si>
  <si>
    <t>$[sum(E30,E31)]</t>
  </si>
  <si>
    <t>$[sum(F30,F31)]</t>
  </si>
  <si>
    <t>$[sum(C29,F29)]</t>
  </si>
  <si>
    <t>$[sum(H30,H31)]</t>
  </si>
  <si>
    <t>$[sum(C30,F30)]</t>
  </si>
  <si>
    <t>${records.get(995).code}</t>
  </si>
  <si>
    <t>${records.get(995).grants}</t>
  </si>
  <si>
    <t>${records.get(995).subsidies}</t>
  </si>
  <si>
    <t>${records.get(995).capitalSubscription}</t>
  </si>
  <si>
    <t>${records.get(995).loans}</t>
  </si>
  <si>
    <t>$[sum(C31,F31)]</t>
  </si>
  <si>
    <t>${records.get(995).technicalCoop}</t>
  </si>
  <si>
    <t>IV.B. SOUTH &amp; CENTR. ASIA, TOTAL</t>
  </si>
  <si>
    <t>$[sum(C33,C34)]</t>
  </si>
  <si>
    <t>$[sum(D33,D34)]</t>
  </si>
  <si>
    <t>$[sum(E33,E34)]</t>
  </si>
  <si>
    <t>$[sum(F33,F34)]</t>
  </si>
  <si>
    <t>$[sum(C32,F32)]</t>
  </si>
  <si>
    <t>$[sum(H33,H34)]</t>
  </si>
  <si>
    <t>$[sum(C33,F33)]</t>
  </si>
  <si>
    <t>$[sum(C34,F34)]</t>
  </si>
  <si>
    <t>IV.C. FAR EAST, TOTAL</t>
  </si>
  <si>
    <t>$[sum(C36,C37)]</t>
  </si>
  <si>
    <t>$[sum(D36,D37)]</t>
  </si>
  <si>
    <t>$[sum(E36,E37)]</t>
  </si>
  <si>
    <t>$[sum(F36,F37)]</t>
  </si>
  <si>
    <t>$[sum(C35,F35)]</t>
  </si>
  <si>
    <t>$[sum(H36,H37)]</t>
  </si>
  <si>
    <t>$[sum(C36,F36)]</t>
  </si>
  <si>
    <t>${records.get(1195).code}</t>
  </si>
  <si>
    <t>${records.get(1195).grants}</t>
  </si>
  <si>
    <t>${records.get(1195).subsidies}</t>
  </si>
  <si>
    <t>${records.get(1195).capitalSubscription}</t>
  </si>
  <si>
    <t>${records.get(1195).loans}</t>
  </si>
  <si>
    <t>$[sum(C37,F37)]</t>
  </si>
  <si>
    <t>${records.get(1195).technicalCoop}</t>
  </si>
  <si>
    <t>${records.get(1196).title}</t>
  </si>
  <si>
    <t>${records.get(1196).code}</t>
  </si>
  <si>
    <t>${records.get(1196).grants}</t>
  </si>
  <si>
    <t>${records.get(1196).subsidies}</t>
  </si>
  <si>
    <t>${records.get(1196).capitalSubscription}</t>
  </si>
  <si>
    <t>${records.get(1196).loans}</t>
  </si>
  <si>
    <t>$[sum(C38,F38)]</t>
  </si>
  <si>
    <t>${records.get(1196).technicalCoop}</t>
  </si>
  <si>
    <t>V. OCEANIA, TOTAL</t>
  </si>
  <si>
    <t>$[sum(C40,C41)]</t>
  </si>
  <si>
    <t>$[sum(D40,D41)]</t>
  </si>
  <si>
    <t>$[sum(E40,E41)]</t>
  </si>
  <si>
    <t>$[sum(F40,F41)]</t>
  </si>
  <si>
    <t>$[sum(C39,F39)]</t>
  </si>
  <si>
    <t>$[sum(H40,H41)]</t>
  </si>
  <si>
    <t>$[sum(C40,F40)]</t>
  </si>
  <si>
    <t>${records.get(1295).code}</t>
  </si>
  <si>
    <t>${records.get(1295).grants}</t>
  </si>
  <si>
    <t>${records.get(1295).subsidies}</t>
  </si>
  <si>
    <t>${records.get(1295).capitalSubscription}</t>
  </si>
  <si>
    <t>${records.get(1295).loans}</t>
  </si>
  <si>
    <t>$[sum(C41,F41)]</t>
  </si>
  <si>
    <t>${records.get(1295).technicalCoop}</t>
  </si>
  <si>
    <t>${records.get(1300).title}</t>
  </si>
  <si>
    <t>${records.get(1300).code}</t>
  </si>
  <si>
    <t>${records.get(1300).grants}</t>
  </si>
  <si>
    <t>${records.get(1300).subsidies}</t>
  </si>
  <si>
    <t>${records.get(1300).capitalSubscription}</t>
  </si>
  <si>
    <t>${records.get(1300).loans}</t>
  </si>
  <si>
    <t>$[sum(C42,F42)]</t>
  </si>
  <si>
    <t>${records.get(1300).technicalCoop}</t>
  </si>
  <si>
    <t>VII. BILATERAL, TOTAL</t>
  </si>
  <si>
    <t>$[sum(C9,C12,C20,C28,C39,C42)]</t>
  </si>
  <si>
    <t>$[sum(D9,D12,D20,D28,D39,D42)]</t>
  </si>
  <si>
    <t>$[sum(E9,E12,E20,E28,E39,E42)]</t>
  </si>
  <si>
    <t>$[sum(F9,F12,F20,F28,F39,F42)]</t>
  </si>
  <si>
    <t>$[sum(C43,F43)]</t>
  </si>
  <si>
    <t>$[sum(H9,H12,H20,H28,H39,H42)]</t>
  </si>
  <si>
    <t>A. CORE CONTRIBUTIONS TO U.N TOTAL (1 to 8)</t>
  </si>
  <si>
    <t>$[sum(C45,C46)]</t>
  </si>
  <si>
    <t>$[sum(D45,D46)]</t>
  </si>
  <si>
    <t>$[sum(E45,E46)]</t>
  </si>
  <si>
    <t>$[sum(F45,F46)]</t>
  </si>
  <si>
    <t>$[sum(C44,E44,F44)]</t>
  </si>
  <si>
    <t>$[sum(H45,H46)]</t>
  </si>
  <si>
    <t>$[sum(C45,E45,F45)]</t>
  </si>
  <si>
    <t>$[sum(C46,E46,F46)]</t>
  </si>
  <si>
    <t>B. TOTAL EUROPEAN UNION</t>
  </si>
  <si>
    <t>$[sum(C49,E49,F49)]</t>
  </si>
  <si>
    <t>C. TOTAL WORLD BANK GROUP</t>
  </si>
  <si>
    <t>$[sum(C50,E50,F50)]</t>
  </si>
  <si>
    <t>D. TOTAL REGIONAL BANKS</t>
  </si>
  <si>
    <t>$[sum(C52,E52,F52)]</t>
  </si>
  <si>
    <t>$[sum(C53,E53,F53)]</t>
  </si>
  <si>
    <t>$[sum(C54,E54,F54)]</t>
  </si>
  <si>
    <t>$[sum(C55,E55,F55)]</t>
  </si>
  <si>
    <t>$[sum(C56,E56,F56)]</t>
  </si>
  <si>
    <t>$[sum(C57,E57,F57)]</t>
  </si>
  <si>
    <t>E. OTHER AGENCIES</t>
  </si>
  <si>
    <t>$[sum(C58,E58,F58)]</t>
  </si>
  <si>
    <t>${records.get(1901).code}</t>
  </si>
  <si>
    <t>${records.get(1901).grants}</t>
  </si>
  <si>
    <t>${records.get(1901).subsidies}</t>
  </si>
  <si>
    <t>${records.get(1901).capitalSubscription}</t>
  </si>
  <si>
    <t>${records.get(1901).loans}</t>
  </si>
  <si>
    <t>$[sum(C59,E59,F59)]</t>
  </si>
  <si>
    <t>${records.get(1901).technicalCoop}</t>
  </si>
  <si>
    <t>$[sum(C60,E60,F60)]</t>
  </si>
  <si>
    <t>${records.get(1950).code}</t>
  </si>
  <si>
    <t>${records.get(1950).grants}</t>
  </si>
  <si>
    <t>${records.get(1950).subsidies}</t>
  </si>
  <si>
    <t>${records.get(1950).capitalSubscription}</t>
  </si>
  <si>
    <t>${records.get(1950).loans}</t>
  </si>
  <si>
    <t>$[sum(C61,E61,F61)]</t>
  </si>
  <si>
    <t>${records.get(1950).technicalCoop}</t>
  </si>
  <si>
    <t>$[sum(C62,E62,F62)]</t>
  </si>
  <si>
    <t>F. MULTILATERAL, TOTAL</t>
  </si>
  <si>
    <t>$[sum(C63,E63,F63)]</t>
  </si>
  <si>
    <t>TOTAL BILAT. + MULTILAT.</t>
  </si>
  <si>
    <t>$[sum(C64,E64,F64)]</t>
  </si>
  <si>
    <t xml:space="preserve">    &lt;jt:for start="101" end="112" var="key"&gt;&lt;jt:if test="${records.get(key)!=null}"&gt;${records.get(key).title}</t>
  </si>
  <si>
    <t xml:space="preserve">    &lt;jt:for start="195" end="196" var="key"&gt;&lt;jt:if test="${records.get(key)!=null}"&gt;${records.get(key).title}</t>
  </si>
  <si>
    <t xml:space="preserve">    &lt;jt:for start="301" end="306" var="key"&gt;&lt;jt:if test="${records.get(key)!=null}"&gt;${records.get(key).title}</t>
  </si>
  <si>
    <t xml:space="preserve">    ${records.get(395).title}</t>
  </si>
  <si>
    <t xml:space="preserve">    &lt;jt:for start="401" end="451" var="key"&gt;&lt;jt:if test="${records.get(key)!=null}"&gt;${records.get(key).title}</t>
  </si>
  <si>
    <t xml:space="preserve">    ${records.get(495).title}</t>
  </si>
  <si>
    <t xml:space="preserve">    &lt;jt:for start="601" end="622" var="key"&gt;&lt;jt:if test="${records.get(key)!=null}"&gt;${records.get(key).title}</t>
  </si>
  <si>
    <t xml:space="preserve">    ${records.get(695).title}</t>
  </si>
  <si>
    <t xml:space="preserve">    &lt;jt:for start="701" end="713" var="key"&gt;&lt;jt:if test="${records.get(key)!=null}"&gt;${records.get(key).title}</t>
  </si>
  <si>
    <t xml:space="preserve">    ${records.get(795).title}</t>
  </si>
  <si>
    <t xml:space="preserve">    &lt;jt:for start="901" end="908" var="key"&gt;&lt;jt:if test="${records.get(key)!=null}"&gt;${records.get(key).title}</t>
  </si>
  <si>
    <t xml:space="preserve">    ${records.get(995).title}</t>
  </si>
  <si>
    <t xml:space="preserve">    &lt;jt:for start="1001" end="1020" var="key"&gt;&lt;jt:if test="${records.get(key)!=null}"&gt;${records.get(key).title}</t>
  </si>
  <si>
    <t xml:space="preserve">    &lt;jt:for start="1095" end="1097" var="key"&gt;&lt;jt:if test="${records.get(key)!=null}"&gt;${records.get(key).title}</t>
  </si>
  <si>
    <t xml:space="preserve">    &lt;jt:for start="1101" end="1112" var="key"&gt;&lt;jt:if test="${records.get(key)!=null}"&gt;${records.get(key).title}</t>
  </si>
  <si>
    <t xml:space="preserve">    ${records.get(1195).title}</t>
  </si>
  <si>
    <t xml:space="preserve">    &lt;jt:for start="1201" end="1217" var="key"&gt;&lt;jt:if test="${records.get(key)!=null}"&gt;${records.get(key).title}</t>
  </si>
  <si>
    <t xml:space="preserve">    ${records.get(1295).title}</t>
  </si>
  <si>
    <t xml:space="preserve">    &lt;jt:for start="1501" end="1507" var="key"&gt;&lt;jt:if test="${records.get(key)!=null}"&gt;${records.get(key).title}</t>
  </si>
  <si>
    <t xml:space="preserve">    8. OTHER UN</t>
  </si>
  <si>
    <t xml:space="preserve">    &lt;jt:for start="1601" end="1604" var="key"&gt;&lt;jt:if test="${records.get(key)!=null}"&gt;${records.get(key).title}</t>
  </si>
  <si>
    <t xml:space="preserve">    &lt;jt:for start="1701" end="1706" var="key"&gt;&lt;jt:if test="${records.get(key)!=null}"&gt;${records.get(key).title}</t>
  </si>
  <si>
    <t xml:space="preserve">    (specify)</t>
  </si>
  <si>
    <t xml:space="preserve">    ${records.get(1901).title}</t>
  </si>
  <si>
    <t xml:space="preserve">        &lt;jt:for start="1902" end="1903" var="key"&gt;&lt;jt:if test="${records.get(key)!=null}"&gt;${records.get(key).title}</t>
  </si>
  <si>
    <t xml:space="preserve">    ${records.get(1950).title}</t>
  </si>
  <si>
    <t xml:space="preserve">        &lt;jt:for start="1951" end="1955" var="key"&gt;&lt;jt:if test="${records.get(key)!=null}"&gt;${records.get(key).title}</t>
  </si>
  <si>
    <t>${records.get(496).title}</t>
  </si>
  <si>
    <t>${records.get(496).code}</t>
  </si>
  <si>
    <t>${records.get(496).grants}</t>
  </si>
  <si>
    <t>${records.get(496).subsidies}</t>
  </si>
  <si>
    <t>${records.get(496).capitalSubscription}</t>
  </si>
  <si>
    <t>${records.get(496).loans}</t>
  </si>
  <si>
    <t>${records.get(496).technicalCoop}</t>
  </si>
  <si>
    <t>$[sum(C65,E65,F65)]</t>
  </si>
  <si>
    <t>$[sum(C66,E66,F66)]</t>
  </si>
  <si>
    <t xml:space="preserve">        of which:</t>
  </si>
  <si>
    <t>$[sum(C49,C50)]</t>
  </si>
  <si>
    <t>$[sum(D49,D50)]</t>
  </si>
  <si>
    <t>$[sum(E49,E50)]</t>
  </si>
  <si>
    <t>$[sum(F49,F50)]</t>
  </si>
  <si>
    <t>$[sum(H49,H50)]</t>
  </si>
  <si>
    <t>${records.get(1567).code}</t>
  </si>
  <si>
    <t>${records.get(1567).grants}</t>
  </si>
  <si>
    <t>${records.get(1567).subsidies}</t>
  </si>
  <si>
    <t>${records.get(1567).capitalSubscription}</t>
  </si>
  <si>
    <t>${records.get(1567).loans}</t>
  </si>
  <si>
    <t>${records.get(1567).technicalCoop}</t>
  </si>
  <si>
    <t>${records.get(1568).code}</t>
  </si>
  <si>
    <t>${records.get(1568).grants}</t>
  </si>
  <si>
    <t>${records.get(1568).subsidies}</t>
  </si>
  <si>
    <t>${records.get(1568).capitalSubscription}</t>
  </si>
  <si>
    <t>${records.get(1568).loans}</t>
  </si>
  <si>
    <t>${records.get(1568).technicalCoop}</t>
  </si>
  <si>
    <t>$[sum(C54)]</t>
  </si>
  <si>
    <t>$[sum(D54)]</t>
  </si>
  <si>
    <t>$[sum(E54)]</t>
  </si>
  <si>
    <t>$[sum(F54)]</t>
  </si>
  <si>
    <t>$[sum(H54)]</t>
  </si>
  <si>
    <t>$[sum(C56)]</t>
  </si>
  <si>
    <t>$[sum(D56)]</t>
  </si>
  <si>
    <t>$[sum(E56)]</t>
  </si>
  <si>
    <t>$[sum(F56)]</t>
  </si>
  <si>
    <t>$[sum(H56)]</t>
  </si>
  <si>
    <t>$[sum(C58,C59)]</t>
  </si>
  <si>
    <t>$[sum(D58,D59)]</t>
  </si>
  <si>
    <t>$[sum(E58,E59)]</t>
  </si>
  <si>
    <t>$[sum(F58,F59)]</t>
  </si>
  <si>
    <t>$[sum(H58,H59)]</t>
  </si>
  <si>
    <t>$[sum(C60,C61,C62)]</t>
  </si>
  <si>
    <t>$[sum(D60,D61,D62)]</t>
  </si>
  <si>
    <t>$[sum(E60,E61,E62)]</t>
  </si>
  <si>
    <t>$[sum(F60,F61,F62)]</t>
  </si>
  <si>
    <t>$[sum(H60,H61,H62)]</t>
  </si>
  <si>
    <t>$[sum(C64,C66)]</t>
  </si>
  <si>
    <t>$[sum(D64,D66)]</t>
  </si>
  <si>
    <t>$[sum(E64,E66)]</t>
  </si>
  <si>
    <t>$[sum(F64,F66)]</t>
  </si>
  <si>
    <t>$[sum(H64,H66)]</t>
  </si>
  <si>
    <t>$[sum(C67,E67,F67)]</t>
  </si>
  <si>
    <t>$[sum(C44,C53,C55,C57,C63)]</t>
  </si>
  <si>
    <t>$[sum(D44,D53,D55,D57,D63)]</t>
  </si>
  <si>
    <t>$[sum(E44,E53,E55,E57,E63)]</t>
  </si>
  <si>
    <t>$[sum(F44,F53,F55,F57,F63)]</t>
  </si>
  <si>
    <t>$[sum(C68,E68,F68)]</t>
  </si>
  <si>
    <t>$[sum(H44,H53,H55,H57,H63)]</t>
  </si>
  <si>
    <t>$[sum(C43,C68)]</t>
  </si>
  <si>
    <t>$[sum(D43,D68)]</t>
  </si>
  <si>
    <t>$[sum(E43,E68)]</t>
  </si>
  <si>
    <t>$[sum(F43,F68)]</t>
  </si>
  <si>
    <t>$[sum(C69,E69,F69)]</t>
  </si>
  <si>
    <t>$[sum(H43,H68)]</t>
  </si>
  <si>
    <t xml:space="preserve">        &lt;jt:for start="1551" end="1566" var="key"&gt;&lt;jt:if test="${records.get(key)!=null}"&gt;${records.get(key).title}</t>
  </si>
  <si>
    <t xml:space="preserve">    ${records.get(1567).title}</t>
  </si>
  <si>
    <t xml:space="preserve">    Contributions reportable in part as ODA:</t>
  </si>
  <si>
    <t xml:space="preserve">        ${records.get(1568).title}</t>
  </si>
  <si>
    <t xml:space="preserve">    &lt;jt:for start="1801" end="1809" var="key"&gt;&lt;jt:if test="${records.get(key)!=null}"&gt;${records.get(key).title}</t>
  </si>
  <si>
    <t>${currencyUnits}</t>
  </si>
  <si>
    <t>Million US dollars</t>
  </si>
  <si>
    <t>/</t>
  </si>
  <si>
    <t xml:space="preserve">    &lt;jt:if test="${records.get(key)!=null}"&gt;${records.get(key).title}</t>
  </si>
  <si>
    <t>${records.get(key).technicalCoop}&lt;/jt:if&gt;</t>
  </si>
  <si>
    <t>$[sum(C10,F10)][1,0]</t>
  </si>
  <si>
    <t>$[sum(C10,F10)][1,1]</t>
  </si>
  <si>
    <t>$[sum(C10,F10)][1,2]</t>
  </si>
  <si>
    <t>$[sum(C10,F10)][1,3]</t>
  </si>
  <si>
    <t>$[sum(C10,F10)][1,4]</t>
  </si>
  <si>
    <t>$[sum(C10,F10)][1,5]</t>
  </si>
  <si>
    <t>$[sum(C10,F10)][1,6]</t>
  </si>
  <si>
    <t>$[sum(C10,F10)][1,7]</t>
  </si>
  <si>
    <t>$[sum(C10,F10)][1,8]</t>
  </si>
  <si>
    <t>$[sum(C10,F10)][1,9]</t>
  </si>
  <si>
    <t>$[sum(C10,F10)][1,10]</t>
  </si>
  <si>
    <t>$[sum(C10,F10)][1,11]</t>
  </si>
  <si>
    <t xml:space="preserve">    ${records.get(key).title}</t>
  </si>
  <si>
    <t>${records.get(key).technicalCoop}</t>
  </si>
  <si>
    <t xml:space="preserve">    Albania</t>
  </si>
  <si>
    <t>071</t>
  </si>
  <si>
    <t xml:space="preserve">    Belarus</t>
  </si>
  <si>
    <t>086</t>
  </si>
  <si>
    <t xml:space="preserve">    Bosnia and Herzegovina</t>
  </si>
  <si>
    <t>064</t>
  </si>
  <si>
    <t xml:space="preserve">    Former Yugoslav Republic of Macedonia</t>
  </si>
  <si>
    <t>066</t>
  </si>
  <si>
    <t xml:space="preserve">    Kosovo</t>
  </si>
  <si>
    <t>057</t>
  </si>
  <si>
    <t xml:space="preserve">    Moldova</t>
  </si>
  <si>
    <t>093</t>
  </si>
  <si>
    <t xml:space="preserve">    Montenegro</t>
  </si>
  <si>
    <t>065</t>
  </si>
  <si>
    <t xml:space="preserve">    Serbia</t>
  </si>
  <si>
    <t>063</t>
  </si>
  <si>
    <t xml:space="preserve">    Turkey</t>
  </si>
  <si>
    <t>055</t>
  </si>
  <si>
    <t xml:space="preserve">    Ukraine</t>
  </si>
  <si>
    <t>085</t>
  </si>
  <si>
    <t>$[sum(C11,F11)][2,0]</t>
  </si>
  <si>
    <t>$[sum(C11,F11)][2,1]</t>
  </si>
  <si>
    <t xml:space="preserve">    States of ex-Yugoslavia, unspecified</t>
  </si>
  <si>
    <t>088</t>
  </si>
  <si>
    <t xml:space="preserve">    Europe, regional/multi-country</t>
  </si>
  <si>
    <t>089</t>
  </si>
  <si>
    <t>$[sum(C14,F14)][3,0]</t>
  </si>
  <si>
    <t>$[sum(C14,F14)][3,1]</t>
  </si>
  <si>
    <t>$[sum(C14,F14)][3,2]</t>
  </si>
  <si>
    <t>$[sum(C14,F14)][3,3]</t>
  </si>
  <si>
    <t>$[sum(C14,F14)][3,4]</t>
  </si>
  <si>
    <t>$[sum(C14,F14)][3,5]</t>
  </si>
  <si>
    <t xml:space="preserve">    Algeria</t>
  </si>
  <si>
    <t>130</t>
  </si>
  <si>
    <t xml:space="preserve">    Egypt</t>
  </si>
  <si>
    <t>142</t>
  </si>
  <si>
    <t xml:space="preserve">    Libya</t>
  </si>
  <si>
    <t>133</t>
  </si>
  <si>
    <t xml:space="preserve">    Morocco</t>
  </si>
  <si>
    <t>136</t>
  </si>
  <si>
    <t xml:space="preserve">    Tunisia</t>
  </si>
  <si>
    <t>139</t>
  </si>
  <si>
    <t xml:space="preserve">    North of Sahara, regional/multi-country</t>
  </si>
  <si>
    <t>189</t>
  </si>
  <si>
    <t>$[sum(C17,F17)][4,0]</t>
  </si>
  <si>
    <t>$[sum(C17,F17)][4,1]</t>
  </si>
  <si>
    <t>$[sum(C17,F17)][4,2]</t>
  </si>
  <si>
    <t>$[sum(C17,F17)][4,3]</t>
  </si>
  <si>
    <t>$[sum(C17,F17)][4,4]</t>
  </si>
  <si>
    <t>$[sum(C17,F17)][4,5]</t>
  </si>
  <si>
    <t>$[sum(C17,F17)][4,6]</t>
  </si>
  <si>
    <t>$[sum(C17,F17)][4,7]</t>
  </si>
  <si>
    <t>$[sum(C17,F17)][4,8]</t>
  </si>
  <si>
    <t>$[sum(C17,F17)][4,9]</t>
  </si>
  <si>
    <t>$[sum(C17,F17)][4,10]</t>
  </si>
  <si>
    <t>$[sum(C17,F17)][4,11]</t>
  </si>
  <si>
    <t>$[sum(C17,F17)][4,12]</t>
  </si>
  <si>
    <t>$[sum(C17,F17)][4,13]</t>
  </si>
  <si>
    <t>$[sum(C17,F17)][4,14]</t>
  </si>
  <si>
    <t>$[sum(C17,F17)][4,15]</t>
  </si>
  <si>
    <t>$[sum(C17,F17)][4,16]</t>
  </si>
  <si>
    <t>$[sum(C17,F17)][4,17]</t>
  </si>
  <si>
    <t>$[sum(C17,F17)][4,18]</t>
  </si>
  <si>
    <t>$[sum(C17,F17)][4,19]</t>
  </si>
  <si>
    <t>$[sum(C17,F17)][4,20]</t>
  </si>
  <si>
    <t>$[sum(C17,F17)][4,21]</t>
  </si>
  <si>
    <t>$[sum(C17,F17)][4,22]</t>
  </si>
  <si>
    <t>$[sum(C17,F17)][4,23]</t>
  </si>
  <si>
    <t>$[sum(C17,F17)][4,24]</t>
  </si>
  <si>
    <t>$[sum(C17,F17)][4,25]</t>
  </si>
  <si>
    <t>$[sum(C17,F17)][4,26]</t>
  </si>
  <si>
    <t>$[sum(C17,F17)][4,27]</t>
  </si>
  <si>
    <t>$[sum(C17,F17)][4,28]</t>
  </si>
  <si>
    <t>$[sum(C17,F17)][4,29]</t>
  </si>
  <si>
    <t>$[sum(C17,F17)][4,30]</t>
  </si>
  <si>
    <t>$[sum(C17,F17)][4,31]</t>
  </si>
  <si>
    <t>$[sum(C17,F17)][4,32]</t>
  </si>
  <si>
    <t>$[sum(C17,F17)][4,33]</t>
  </si>
  <si>
    <t>$[sum(C17,F17)][4,34]</t>
  </si>
  <si>
    <t>$[sum(C17,F17)][4,35]</t>
  </si>
  <si>
    <t>$[sum(C17,F17)][4,36]</t>
  </si>
  <si>
    <t>$[sum(C17,F17)][4,37]</t>
  </si>
  <si>
    <t>$[sum(C17,F17)][4,38]</t>
  </si>
  <si>
    <t>$[sum(C17,F17)][4,39]</t>
  </si>
  <si>
    <t>$[sum(C17,F17)][4,40]</t>
  </si>
  <si>
    <t>$[sum(C17,F17)][4,41]</t>
  </si>
  <si>
    <t>$[sum(C17,F17)][4,42]</t>
  </si>
  <si>
    <t>$[sum(C17,F17)][4,43]</t>
  </si>
  <si>
    <t>$[sum(C17,F17)][4,44]</t>
  </si>
  <si>
    <t>$[sum(C17,F17)][4,45]</t>
  </si>
  <si>
    <t>$[sum(C17,F17)][4,46]</t>
  </si>
  <si>
    <t>$[sum(C17,F17)][4,47]</t>
  </si>
  <si>
    <t>$[sum(C17,F17)][4,48]</t>
  </si>
  <si>
    <t>$[sum(C17,F17)][4,49]</t>
  </si>
  <si>
    <t>$[sum(C17,F17)][4,50]</t>
  </si>
  <si>
    <t xml:space="preserve">    Angola</t>
  </si>
  <si>
    <t>225</t>
  </si>
  <si>
    <t xml:space="preserve">    Benin</t>
  </si>
  <si>
    <t>236</t>
  </si>
  <si>
    <t xml:space="preserve">    Botswana</t>
  </si>
  <si>
    <t>227</t>
  </si>
  <si>
    <t xml:space="preserve">    Burkina Faso</t>
  </si>
  <si>
    <t>287</t>
  </si>
  <si>
    <t xml:space="preserve">    Burundi</t>
  </si>
  <si>
    <t>228</t>
  </si>
  <si>
    <t xml:space="preserve">    Cameroon</t>
  </si>
  <si>
    <t>229</t>
  </si>
  <si>
    <t xml:space="preserve">    Cape Verde</t>
  </si>
  <si>
    <t>230</t>
  </si>
  <si>
    <t xml:space="preserve">    Central African Republic</t>
  </si>
  <si>
    <t>231</t>
  </si>
  <si>
    <t xml:space="preserve">    Chad</t>
  </si>
  <si>
    <t>232</t>
  </si>
  <si>
    <t xml:space="preserve">    Comoros</t>
  </si>
  <si>
    <t>233</t>
  </si>
  <si>
    <t xml:space="preserve">    Congo, Dem. Rep.</t>
  </si>
  <si>
    <t>235</t>
  </si>
  <si>
    <t xml:space="preserve">    Congo, Rep.</t>
  </si>
  <si>
    <t>234</t>
  </si>
  <si>
    <t xml:space="preserve">    Côte d'Ivoire</t>
  </si>
  <si>
    <t>247</t>
  </si>
  <si>
    <t xml:space="preserve">    Djibouti</t>
  </si>
  <si>
    <t>274</t>
  </si>
  <si>
    <t xml:space="preserve">    Equatorial Guinea</t>
  </si>
  <si>
    <t>245</t>
  </si>
  <si>
    <t xml:space="preserve">    Eritrea</t>
  </si>
  <si>
    <t>271</t>
  </si>
  <si>
    <t xml:space="preserve">    Ethiopia</t>
  </si>
  <si>
    <t>238</t>
  </si>
  <si>
    <t xml:space="preserve">    Gabon</t>
  </si>
  <si>
    <t>239</t>
  </si>
  <si>
    <t xml:space="preserve">    Gambia</t>
  </si>
  <si>
    <t>240</t>
  </si>
  <si>
    <t xml:space="preserve">    Ghana</t>
  </si>
  <si>
    <t>241</t>
  </si>
  <si>
    <t xml:space="preserve">    Guinea</t>
  </si>
  <si>
    <t>243</t>
  </si>
  <si>
    <t xml:space="preserve">    Guinea-Bissau</t>
  </si>
  <si>
    <t>244</t>
  </si>
  <si>
    <t xml:space="preserve">    Kenya</t>
  </si>
  <si>
    <t>248</t>
  </si>
  <si>
    <t xml:space="preserve">    Lesotho</t>
  </si>
  <si>
    <t>249</t>
  </si>
  <si>
    <t xml:space="preserve">    Liberia</t>
  </si>
  <si>
    <t>251</t>
  </si>
  <si>
    <t xml:space="preserve">    Madagascar</t>
  </si>
  <si>
    <t>252</t>
  </si>
  <si>
    <t xml:space="preserve">    Malawi</t>
  </si>
  <si>
    <t>253</t>
  </si>
  <si>
    <t xml:space="preserve">    Mali</t>
  </si>
  <si>
    <t>255</t>
  </si>
  <si>
    <t xml:space="preserve">    Mauritania</t>
  </si>
  <si>
    <t>256</t>
  </si>
  <si>
    <t xml:space="preserve">    Mauritius</t>
  </si>
  <si>
    <t>257</t>
  </si>
  <si>
    <t xml:space="preserve">    Mozambique</t>
  </si>
  <si>
    <t>259</t>
  </si>
  <si>
    <t xml:space="preserve">    Namibia</t>
  </si>
  <si>
    <t>275</t>
  </si>
  <si>
    <t xml:space="preserve">    Niger</t>
  </si>
  <si>
    <t>260</t>
  </si>
  <si>
    <t xml:space="preserve">    Nigeria</t>
  </si>
  <si>
    <t>261</t>
  </si>
  <si>
    <t xml:space="preserve">    Rwanda</t>
  </si>
  <si>
    <t>266</t>
  </si>
  <si>
    <t xml:space="preserve">    Senegal</t>
  </si>
  <si>
    <t>269</t>
  </si>
  <si>
    <t xml:space="preserve">    Seychelles</t>
  </si>
  <si>
    <t>270</t>
  </si>
  <si>
    <t xml:space="preserve">    Sierra Leone</t>
  </si>
  <si>
    <t>272</t>
  </si>
  <si>
    <t xml:space="preserve">    São Tomé and Príncipe</t>
  </si>
  <si>
    <t>268</t>
  </si>
  <si>
    <t xml:space="preserve">    Somalia</t>
  </si>
  <si>
    <t>273</t>
  </si>
  <si>
    <t xml:space="preserve">    South Africa</t>
  </si>
  <si>
    <t>218</t>
  </si>
  <si>
    <t xml:space="preserve">    South Sudan</t>
  </si>
  <si>
    <t>279</t>
  </si>
  <si>
    <t xml:space="preserve">    St.Helena</t>
  </si>
  <si>
    <t>276</t>
  </si>
  <si>
    <t xml:space="preserve">    Sudan</t>
  </si>
  <si>
    <t>278</t>
  </si>
  <si>
    <t xml:space="preserve">    Swaziland</t>
  </si>
  <si>
    <t>280</t>
  </si>
  <si>
    <t xml:space="preserve">    Tanzania</t>
  </si>
  <si>
    <t>282</t>
  </si>
  <si>
    <t xml:space="preserve">    Togo</t>
  </si>
  <si>
    <t>283</t>
  </si>
  <si>
    <t xml:space="preserve">    Uganda</t>
  </si>
  <si>
    <t>285</t>
  </si>
  <si>
    <t xml:space="preserve">    Zambia</t>
  </si>
  <si>
    <t>288</t>
  </si>
  <si>
    <t xml:space="preserve">    Zimbabwe</t>
  </si>
  <si>
    <t>265</t>
  </si>
  <si>
    <t xml:space="preserve">    South of Sahara, regional/multi-country</t>
  </si>
  <si>
    <t>289</t>
  </si>
  <si>
    <t>II.C. AFRICA, REGIONAL</t>
  </si>
  <si>
    <t>298</t>
  </si>
  <si>
    <t>$[sum(C22,F22)][5,0]</t>
  </si>
  <si>
    <t>$[sum(C22,F22)][5,1]</t>
  </si>
  <si>
    <t>$[sum(C22,F22)][5,2]</t>
  </si>
  <si>
    <t>$[sum(C22,F22)][5,3]</t>
  </si>
  <si>
    <t>$[sum(C22,F22)][5,4]</t>
  </si>
  <si>
    <t>$[sum(C22,F22)][5,5]</t>
  </si>
  <si>
    <t>$[sum(C22,F22)][5,6]</t>
  </si>
  <si>
    <t>$[sum(C22,F22)][5,7]</t>
  </si>
  <si>
    <t>$[sum(C22,F22)][5,8]</t>
  </si>
  <si>
    <t>$[sum(C22,F22)][5,9]</t>
  </si>
  <si>
    <t>$[sum(C22,F22)][5,10]</t>
  </si>
  <si>
    <t>$[sum(C22,F22)][5,11]</t>
  </si>
  <si>
    <t>$[sum(C22,F22)][5,12]</t>
  </si>
  <si>
    <t>$[sum(C22,F22)][5,13]</t>
  </si>
  <si>
    <t>$[sum(C22,F22)][5,14]</t>
  </si>
  <si>
    <t>$[sum(C22,F22)][5,15]</t>
  </si>
  <si>
    <t>$[sum(C22,F22)][5,16]</t>
  </si>
  <si>
    <t>$[sum(C22,F22)][5,17]</t>
  </si>
  <si>
    <t>$[sum(C22,F22)][5,18]</t>
  </si>
  <si>
    <t>$[sum(C22,F22)][5,19]</t>
  </si>
  <si>
    <t>$[sum(C22,F22)][5,20]</t>
  </si>
  <si>
    <t>$[sum(C22,F22)][5,21]</t>
  </si>
  <si>
    <t xml:space="preserve">    Anguilla</t>
  </si>
  <si>
    <t>376</t>
  </si>
  <si>
    <t xml:space="preserve">    Antigua and Barbuda</t>
  </si>
  <si>
    <t>377</t>
  </si>
  <si>
    <t xml:space="preserve">    Belize</t>
  </si>
  <si>
    <t>352</t>
  </si>
  <si>
    <t xml:space="preserve">    Costa Rica</t>
  </si>
  <si>
    <t>336</t>
  </si>
  <si>
    <t xml:space="preserve">    Cuba</t>
  </si>
  <si>
    <t>338</t>
  </si>
  <si>
    <t xml:space="preserve">    Dominica</t>
  </si>
  <si>
    <t>378</t>
  </si>
  <si>
    <t xml:space="preserve">    Dominican Republic</t>
  </si>
  <si>
    <t>340</t>
  </si>
  <si>
    <t xml:space="preserve">    El Salvador</t>
  </si>
  <si>
    <t>342</t>
  </si>
  <si>
    <t xml:space="preserve">    Grenada</t>
  </si>
  <si>
    <t>381</t>
  </si>
  <si>
    <t xml:space="preserve">    Guatemala</t>
  </si>
  <si>
    <t>347</t>
  </si>
  <si>
    <t xml:space="preserve">    Haiti</t>
  </si>
  <si>
    <t>349</t>
  </si>
  <si>
    <t xml:space="preserve">    Honduras</t>
  </si>
  <si>
    <t>351</t>
  </si>
  <si>
    <t xml:space="preserve">    Jamaica</t>
  </si>
  <si>
    <t>354</t>
  </si>
  <si>
    <t xml:space="preserve">    Mexico</t>
  </si>
  <si>
    <t>358</t>
  </si>
  <si>
    <t xml:space="preserve">    Montserrat</t>
  </si>
  <si>
    <t>385</t>
  </si>
  <si>
    <t xml:space="preserve">    Nicaragua</t>
  </si>
  <si>
    <t>364</t>
  </si>
  <si>
    <t xml:space="preserve">    Panama</t>
  </si>
  <si>
    <t>366</t>
  </si>
  <si>
    <t xml:space="preserve">    St.Kitts-Nevis</t>
  </si>
  <si>
    <t>382</t>
  </si>
  <si>
    <t xml:space="preserve">    St.Lucia</t>
  </si>
  <si>
    <t>383</t>
  </si>
  <si>
    <t xml:space="preserve">    St.Vincent and Grenadines</t>
  </si>
  <si>
    <t>384</t>
  </si>
  <si>
    <t xml:space="preserve">    West Indies, regional/multi-country</t>
  </si>
  <si>
    <t>380</t>
  </si>
  <si>
    <t xml:space="preserve">    N.&amp;C. America, regional/multi-country</t>
  </si>
  <si>
    <t>389</t>
  </si>
  <si>
    <t>$[sum(C25,F25)][6,0]</t>
  </si>
  <si>
    <t>$[sum(C25,F25)][6,1]</t>
  </si>
  <si>
    <t>$[sum(C25,F25)][6,2]</t>
  </si>
  <si>
    <t>$[sum(C25,F25)][6,3]</t>
  </si>
  <si>
    <t>$[sum(C25,F25)][6,4]</t>
  </si>
  <si>
    <t>$[sum(C25,F25)][6,5]</t>
  </si>
  <si>
    <t>$[sum(C25,F25)][6,6]</t>
  </si>
  <si>
    <t>$[sum(C25,F25)][6,7]</t>
  </si>
  <si>
    <t>$[sum(C25,F25)][6,8]</t>
  </si>
  <si>
    <t>$[sum(C25,F25)][6,9]</t>
  </si>
  <si>
    <t>$[sum(C25,F25)][6,10]</t>
  </si>
  <si>
    <t>$[sum(C25,F25)][6,11]</t>
  </si>
  <si>
    <t>$[sum(C25,F25)][6,12]</t>
  </si>
  <si>
    <t xml:space="preserve">    Argentina</t>
  </si>
  <si>
    <t>425</t>
  </si>
  <si>
    <t xml:space="preserve">    Bolivia</t>
  </si>
  <si>
    <t>428</t>
  </si>
  <si>
    <t xml:space="preserve">    Brazil</t>
  </si>
  <si>
    <t>431</t>
  </si>
  <si>
    <t xml:space="preserve">    Chile</t>
  </si>
  <si>
    <t>434</t>
  </si>
  <si>
    <t xml:space="preserve">    Colombia</t>
  </si>
  <si>
    <t>437</t>
  </si>
  <si>
    <t xml:space="preserve">    Ecuador</t>
  </si>
  <si>
    <t>440</t>
  </si>
  <si>
    <t xml:space="preserve">    Guyana</t>
  </si>
  <si>
    <t>446</t>
  </si>
  <si>
    <t xml:space="preserve">    Paraguay</t>
  </si>
  <si>
    <t>451</t>
  </si>
  <si>
    <t xml:space="preserve">    Peru</t>
  </si>
  <si>
    <t>454</t>
  </si>
  <si>
    <t xml:space="preserve">    Suriname</t>
  </si>
  <si>
    <t>457</t>
  </si>
  <si>
    <t xml:space="preserve">    Uruguay</t>
  </si>
  <si>
    <t>460</t>
  </si>
  <si>
    <t xml:space="preserve">    Venezuela</t>
  </si>
  <si>
    <t>463</t>
  </si>
  <si>
    <t xml:space="preserve">    South America, regional/multi-country</t>
  </si>
  <si>
    <t>489</t>
  </si>
  <si>
    <t>III.C. AMERICA, REGIONAL</t>
  </si>
  <si>
    <t>498</t>
  </si>
  <si>
    <t>$[sum(C30,F30)][7,0]</t>
  </si>
  <si>
    <t>$[sum(C30,F30)][7,1]</t>
  </si>
  <si>
    <t>$[sum(C30,F30)][7,2]</t>
  </si>
  <si>
    <t>$[sum(C30,F30)][7,3]</t>
  </si>
  <si>
    <t>$[sum(C30,F30)][7,4]</t>
  </si>
  <si>
    <t>$[sum(C30,F30)][7,5]</t>
  </si>
  <si>
    <t>$[sum(C30,F30)][7,6]</t>
  </si>
  <si>
    <t>$[sum(C30,F30)][7,7]</t>
  </si>
  <si>
    <t xml:space="preserve">    Iran</t>
  </si>
  <si>
    <t>540</t>
  </si>
  <si>
    <t xml:space="preserve">    Iraq</t>
  </si>
  <si>
    <t>543</t>
  </si>
  <si>
    <t xml:space="preserve">    Jordan</t>
  </si>
  <si>
    <t>549</t>
  </si>
  <si>
    <t xml:space="preserve">    Lebanon</t>
  </si>
  <si>
    <t>555</t>
  </si>
  <si>
    <t xml:space="preserve">    Syria</t>
  </si>
  <si>
    <t>573</t>
  </si>
  <si>
    <t xml:space="preserve">    West Bank and Gaza Strip</t>
  </si>
  <si>
    <t>550</t>
  </si>
  <si>
    <t xml:space="preserve">    Yemen</t>
  </si>
  <si>
    <t>580</t>
  </si>
  <si>
    <t xml:space="preserve">    Middle East, regional/multi-country</t>
  </si>
  <si>
    <t>589</t>
  </si>
  <si>
    <t>$[sum(C33,F33)][8,0]</t>
  </si>
  <si>
    <t>$[sum(C33,F33)][8,1]</t>
  </si>
  <si>
    <t>$[sum(C33,F33)][8,2]</t>
  </si>
  <si>
    <t>$[sum(C33,F33)][8,3]</t>
  </si>
  <si>
    <t>$[sum(C33,F33)][8,4]</t>
  </si>
  <si>
    <t>$[sum(C33,F33)][8,5]</t>
  </si>
  <si>
    <t>$[sum(C33,F33)][8,6]</t>
  </si>
  <si>
    <t>$[sum(C33,F33)][8,7]</t>
  </si>
  <si>
    <t>$[sum(C33,F33)][8,8]</t>
  </si>
  <si>
    <t>$[sum(C33,F33)][8,9]</t>
  </si>
  <si>
    <t>$[sum(C33,F33)][8,10]</t>
  </si>
  <si>
    <t>$[sum(C33,F33)][8,11]</t>
  </si>
  <si>
    <t>$[sum(C33,F33)][8,12]</t>
  </si>
  <si>
    <t>$[sum(C33,F33)][8,13]</t>
  </si>
  <si>
    <t>$[sum(C33,F33)][8,14]</t>
  </si>
  <si>
    <t>$[sum(C33,F33)][8,15]</t>
  </si>
  <si>
    <t>$[sum(C33,F33)][8,16]</t>
  </si>
  <si>
    <t>$[sum(C33,F33)][8,17]</t>
  </si>
  <si>
    <t>$[sum(C33,F33)][8,18]</t>
  </si>
  <si>
    <t>$[sum(C33,F33)][8,19]</t>
  </si>
  <si>
    <t xml:space="preserve">    Afghanistan</t>
  </si>
  <si>
    <t>625</t>
  </si>
  <si>
    <t xml:space="preserve">    Armenia</t>
  </si>
  <si>
    <t>610</t>
  </si>
  <si>
    <t xml:space="preserve">    Azerbaijan</t>
  </si>
  <si>
    <t>611</t>
  </si>
  <si>
    <t xml:space="preserve">    Bangladesh</t>
  </si>
  <si>
    <t>666</t>
  </si>
  <si>
    <t xml:space="preserve">    Bhutan</t>
  </si>
  <si>
    <t>630</t>
  </si>
  <si>
    <t xml:space="preserve">    Georgia</t>
  </si>
  <si>
    <t>612</t>
  </si>
  <si>
    <t xml:space="preserve">    India</t>
  </si>
  <si>
    <t>645</t>
  </si>
  <si>
    <t xml:space="preserve">    Kazakhstan</t>
  </si>
  <si>
    <t>613</t>
  </si>
  <si>
    <t xml:space="preserve">    Kyrgyz Rep.</t>
  </si>
  <si>
    <t>614</t>
  </si>
  <si>
    <t xml:space="preserve">    Maldives</t>
  </si>
  <si>
    <t>655</t>
  </si>
  <si>
    <t xml:space="preserve">    Myanmar</t>
  </si>
  <si>
    <t>635</t>
  </si>
  <si>
    <t xml:space="preserve">    Nepal</t>
  </si>
  <si>
    <t>660</t>
  </si>
  <si>
    <t xml:space="preserve">    Pakistan</t>
  </si>
  <si>
    <t>665</t>
  </si>
  <si>
    <t xml:space="preserve">    Sri Lanka</t>
  </si>
  <si>
    <t>640</t>
  </si>
  <si>
    <t xml:space="preserve">    Tajikistan</t>
  </si>
  <si>
    <t>615</t>
  </si>
  <si>
    <t xml:space="preserve">    Turkmenistan</t>
  </si>
  <si>
    <t>616</t>
  </si>
  <si>
    <t xml:space="preserve">    Uzbekistan</t>
  </si>
  <si>
    <t>617</t>
  </si>
  <si>
    <t>$[sum(C34,F34)][9,0]</t>
  </si>
  <si>
    <t>$[sum(C34,F34)][9,1]</t>
  </si>
  <si>
    <t>$[sum(C34,F34)][9,2]</t>
  </si>
  <si>
    <t xml:space="preserve">    Central Asia, regional/multi-country</t>
  </si>
  <si>
    <t>619</t>
  </si>
  <si>
    <t xml:space="preserve">    South Asia, regional/multi-country</t>
  </si>
  <si>
    <t>679</t>
  </si>
  <si>
    <t xml:space="preserve">    S.&amp;C. Asia, regional/multi-country</t>
  </si>
  <si>
    <t>689</t>
  </si>
  <si>
    <t>$[sum(C36,F36)][10,0]</t>
  </si>
  <si>
    <t>$[sum(C36,F36)][10,1]</t>
  </si>
  <si>
    <t>$[sum(C36,F36)][10,2]</t>
  </si>
  <si>
    <t>$[sum(C36,F36)][10,3]</t>
  </si>
  <si>
    <t>$[sum(C36,F36)][10,4]</t>
  </si>
  <si>
    <t>$[sum(C36,F36)][10,5]</t>
  </si>
  <si>
    <t>$[sum(C36,F36)][10,6]</t>
  </si>
  <si>
    <t>$[sum(C36,F36)][10,7]</t>
  </si>
  <si>
    <t>$[sum(C36,F36)][10,8]</t>
  </si>
  <si>
    <t>$[sum(C36,F36)][10,9]</t>
  </si>
  <si>
    <t>$[sum(C36,F36)][10,10]</t>
  </si>
  <si>
    <t>$[sum(C36,F36)][10,11]</t>
  </si>
  <si>
    <t xml:space="preserve">    Cambodia</t>
  </si>
  <si>
    <t>728</t>
  </si>
  <si>
    <t xml:space="preserve">    China</t>
  </si>
  <si>
    <t>730</t>
  </si>
  <si>
    <t xml:space="preserve">    Indonesia</t>
  </si>
  <si>
    <t>738</t>
  </si>
  <si>
    <t xml:space="preserve">    Korea, Dem. Rep.</t>
  </si>
  <si>
    <t>740</t>
  </si>
  <si>
    <t xml:space="preserve">    Laos</t>
  </si>
  <si>
    <t>745</t>
  </si>
  <si>
    <t xml:space="preserve">    Malaysia</t>
  </si>
  <si>
    <t>751</t>
  </si>
  <si>
    <t xml:space="preserve">    Mongolia</t>
  </si>
  <si>
    <t>753</t>
  </si>
  <si>
    <t xml:space="preserve">    Philippines</t>
  </si>
  <si>
    <t>755</t>
  </si>
  <si>
    <t xml:space="preserve">    Thailand</t>
  </si>
  <si>
    <t>764</t>
  </si>
  <si>
    <t xml:space="preserve">    Timor-Leste</t>
  </si>
  <si>
    <t>765</t>
  </si>
  <si>
    <t xml:space="preserve">    Vietnam</t>
  </si>
  <si>
    <t>769</t>
  </si>
  <si>
    <t xml:space="preserve">    Far East Asia, regional/multi-country</t>
  </si>
  <si>
    <t>789</t>
  </si>
  <si>
    <t>IV.D. ASIA, REGIONAL</t>
  </si>
  <si>
    <t>798</t>
  </si>
  <si>
    <t>$[sum(C40,F40)][11,0]</t>
  </si>
  <si>
    <t>$[sum(C40,F40)][11,1]</t>
  </si>
  <si>
    <t>$[sum(C40,F40)][11,2]</t>
  </si>
  <si>
    <t>$[sum(C40,F40)][11,3]</t>
  </si>
  <si>
    <t>$[sum(C40,F40)][11,4]</t>
  </si>
  <si>
    <t>$[sum(C40,F40)][11,5]</t>
  </si>
  <si>
    <t>$[sum(C40,F40)][11,6]</t>
  </si>
  <si>
    <t>$[sum(C40,F40)][11,7]</t>
  </si>
  <si>
    <t>$[sum(C40,F40)][11,8]</t>
  </si>
  <si>
    <t>$[sum(C40,F40)][11,9]</t>
  </si>
  <si>
    <t>$[sum(C40,F40)][11,10]</t>
  </si>
  <si>
    <t>$[sum(C40,F40)][11,11]</t>
  </si>
  <si>
    <t>$[sum(C40,F40)][11,12]</t>
  </si>
  <si>
    <t>$[sum(C40,F40)][11,13]</t>
  </si>
  <si>
    <t>$[sum(C40,F40)][11,14]</t>
  </si>
  <si>
    <t>$[sum(C40,F40)][11,15]</t>
  </si>
  <si>
    <t>$[sum(C40,F40)][11,16]</t>
  </si>
  <si>
    <t xml:space="preserve">    Cook Islands</t>
  </si>
  <si>
    <t>831</t>
  </si>
  <si>
    <t xml:space="preserve">    Fiji</t>
  </si>
  <si>
    <t>832</t>
  </si>
  <si>
    <t xml:space="preserve">    Kiribati</t>
  </si>
  <si>
    <t>836</t>
  </si>
  <si>
    <t xml:space="preserve">    Marshall Islands</t>
  </si>
  <si>
    <t>859</t>
  </si>
  <si>
    <t xml:space="preserve">    Micronesia, Federated States</t>
  </si>
  <si>
    <t>860</t>
  </si>
  <si>
    <t xml:space="preserve">    Nauru</t>
  </si>
  <si>
    <t>845</t>
  </si>
  <si>
    <t xml:space="preserve">    Niue</t>
  </si>
  <si>
    <t>856</t>
  </si>
  <si>
    <t xml:space="preserve">    Palau</t>
  </si>
  <si>
    <t>861</t>
  </si>
  <si>
    <t xml:space="preserve">    Papua New Guinea</t>
  </si>
  <si>
    <t>862</t>
  </si>
  <si>
    <t xml:space="preserve">    Samoa</t>
  </si>
  <si>
    <t>880</t>
  </si>
  <si>
    <t xml:space="preserve">    Solomon Islands</t>
  </si>
  <si>
    <t>866</t>
  </si>
  <si>
    <t xml:space="preserve">    Tokelau</t>
  </si>
  <si>
    <t>868</t>
  </si>
  <si>
    <t xml:space="preserve">    Tonga</t>
  </si>
  <si>
    <t>870</t>
  </si>
  <si>
    <t xml:space="preserve">    Tuvalu</t>
  </si>
  <si>
    <t>872</t>
  </si>
  <si>
    <t xml:space="preserve">    Vanuatu</t>
  </si>
  <si>
    <t>854</t>
  </si>
  <si>
    <t xml:space="preserve">    Wallis and Futuna</t>
  </si>
  <si>
    <t>876</t>
  </si>
  <si>
    <t xml:space="preserve">    Oceania, regional/multi-country </t>
  </si>
  <si>
    <t>889</t>
  </si>
  <si>
    <t>VI. DEVELOPING COUNTRIES UNSP</t>
  </si>
  <si>
    <t>998</t>
  </si>
  <si>
    <t>$[sum(C45,E45,F45)][12,0]</t>
  </si>
  <si>
    <t>$[sum(C45,E45,F45)][12,1]</t>
  </si>
  <si>
    <t>$[sum(C45,E45,F45)][12,2]</t>
  </si>
  <si>
    <t>$[sum(C45,E45,F45)][12,3]</t>
  </si>
  <si>
    <t>$[sum(C45,E45,F45)][12,4]</t>
  </si>
  <si>
    <t>$[sum(C45,E45,F45)][12,5]</t>
  </si>
  <si>
    <t>$[sum(C45,E45,F45)][12,6]</t>
  </si>
  <si>
    <t xml:space="preserve">    1. U.N.D.P.</t>
  </si>
  <si>
    <t>959</t>
  </si>
  <si>
    <t xml:space="preserve">    2. UNICEF</t>
  </si>
  <si>
    <t>963</t>
  </si>
  <si>
    <t xml:space="preserve">    3. UNRWA</t>
  </si>
  <si>
    <t>964</t>
  </si>
  <si>
    <t xml:space="preserve">    4. W.F.P.</t>
  </si>
  <si>
    <t>966</t>
  </si>
  <si>
    <t xml:space="preserve">    5. UNHCR</t>
  </si>
  <si>
    <t>967</t>
  </si>
  <si>
    <t xml:space="preserve">    6. UNFPA</t>
  </si>
  <si>
    <t>974</t>
  </si>
  <si>
    <t xml:space="preserve">    7. IFAD</t>
  </si>
  <si>
    <t>988</t>
  </si>
  <si>
    <t xml:space="preserve">        &lt;jt:if test="${records.get(key)!=null}"&gt;${records.get(key).title}</t>
  </si>
  <si>
    <t>$[sum(C49,E49,F49)][13,0]</t>
  </si>
  <si>
    <t>$[sum(C49,E49,F49)][13,1]</t>
  </si>
  <si>
    <t>$[sum(C49,E49,F49)][13,2]</t>
  </si>
  <si>
    <t>$[sum(C49,E49,F49)][13,3]</t>
  </si>
  <si>
    <t>$[sum(C49,E49,F49)][13,4]</t>
  </si>
  <si>
    <t>$[sum(C49,E49,F49)][13,5]</t>
  </si>
  <si>
    <t>$[sum(C49,E49,F49)][13,6]</t>
  </si>
  <si>
    <t>$[sum(C49,E49,F49)][13,7]</t>
  </si>
  <si>
    <t>$[sum(C49,E49,F49)][13,8]</t>
  </si>
  <si>
    <t>$[sum(C49,E49,F49)][13,9]</t>
  </si>
  <si>
    <t>$[sum(C49,E49,F49)][13,10]</t>
  </si>
  <si>
    <t>$[sum(C49,E49,F49)][13,11]</t>
  </si>
  <si>
    <t>$[sum(C49,E49,F49)][13,12]</t>
  </si>
  <si>
    <t>$[sum(C49,E49,F49)][13,13]</t>
  </si>
  <si>
    <t>$[sum(C49,E49,F49)][13,14]</t>
  </si>
  <si>
    <t>$[sum(C49,E49,F49)][13,15]</t>
  </si>
  <si>
    <t xml:space="preserve">        ${records.get(key).title}</t>
  </si>
  <si>
    <t xml:space="preserve">        -FAO (51%) </t>
  </si>
  <si>
    <t>932</t>
  </si>
  <si>
    <t xml:space="preserve">        -IAEA - Assessed (33%) </t>
  </si>
  <si>
    <t>941</t>
  </si>
  <si>
    <t xml:space="preserve">        -ILO - Assessed (60%) </t>
  </si>
  <si>
    <t>940</t>
  </si>
  <si>
    <t xml:space="preserve">        -ITU (18%) </t>
  </si>
  <si>
    <t>937</t>
  </si>
  <si>
    <t xml:space="preserve">        -OHCHR (64%) </t>
  </si>
  <si>
    <t>946</t>
  </si>
  <si>
    <t xml:space="preserve">        -PBF Window 1 (89%) </t>
  </si>
  <si>
    <t>923</t>
  </si>
  <si>
    <t xml:space="preserve">        -UN (18%) </t>
  </si>
  <si>
    <t>938</t>
  </si>
  <si>
    <t xml:space="preserve">        -UNDPKO (7%) </t>
  </si>
  <si>
    <t>943</t>
  </si>
  <si>
    <t xml:space="preserve">        -UNECE (89%) </t>
  </si>
  <si>
    <t>948</t>
  </si>
  <si>
    <t xml:space="preserve">        -UNESCO (60%) </t>
  </si>
  <si>
    <t>942</t>
  </si>
  <si>
    <t xml:space="preserve">        -UNFCCC (61%) </t>
  </si>
  <si>
    <t>924</t>
  </si>
  <si>
    <t xml:space="preserve">        -UNISDR (75%) </t>
  </si>
  <si>
    <t>977</t>
  </si>
  <si>
    <t xml:space="preserve">        -UPU (16%) </t>
  </si>
  <si>
    <t>936</t>
  </si>
  <si>
    <t xml:space="preserve">        -WHO - Assessed (76%) </t>
  </si>
  <si>
    <t>931</t>
  </si>
  <si>
    <t xml:space="preserve">        -WIPO (3%) </t>
  </si>
  <si>
    <t>814</t>
  </si>
  <si>
    <t xml:space="preserve">        -WMO (4%) </t>
  </si>
  <si>
    <t>933</t>
  </si>
  <si>
    <t xml:space="preserve">    Other UN agencies and funds</t>
  </si>
  <si>
    <t>939</t>
  </si>
  <si>
    <t xml:space="preserve">        WHO-CVCA (100%) </t>
  </si>
  <si>
    <t>930</t>
  </si>
  <si>
    <t>$[sum(C54,E54,F54)][14,0]</t>
  </si>
  <si>
    <t>$[sum(C54,E54,F54)][14,1]</t>
  </si>
  <si>
    <t>$[sum(C54,E54,F54)][14,2]</t>
  </si>
  <si>
    <t>$[sum(C54,E54,F54)][14,3]</t>
  </si>
  <si>
    <t xml:space="preserve">    9. EDF</t>
  </si>
  <si>
    <t>918</t>
  </si>
  <si>
    <t xml:space="preserve">    10. EC</t>
  </si>
  <si>
    <t>917</t>
  </si>
  <si>
    <t xml:space="preserve">    11. EIB</t>
  </si>
  <si>
    <t>919</t>
  </si>
  <si>
    <t xml:space="preserve">    12. OTHER EU</t>
  </si>
  <si>
    <t>927</t>
  </si>
  <si>
    <t>$[sum(C56,E56,F56)][15,0]</t>
  </si>
  <si>
    <t>$[sum(C56,E56,F56)][15,1]</t>
  </si>
  <si>
    <t>$[sum(C56,E56,F56)][15,2]</t>
  </si>
  <si>
    <t>$[sum(C56,E56,F56)][15,3]</t>
  </si>
  <si>
    <t>$[sum(C56,E56,F56)][15,4]</t>
  </si>
  <si>
    <t>$[sum(C56,E56,F56)][15,5]</t>
  </si>
  <si>
    <t xml:space="preserve">    13. IBRD</t>
  </si>
  <si>
    <t>901</t>
  </si>
  <si>
    <t xml:space="preserve">    14. IDA</t>
  </si>
  <si>
    <t>905</t>
  </si>
  <si>
    <t xml:space="preserve">    15. IDA-MDRI</t>
  </si>
  <si>
    <t>904</t>
  </si>
  <si>
    <t xml:space="preserve">    16. IFC</t>
  </si>
  <si>
    <t>903</t>
  </si>
  <si>
    <t xml:space="preserve">    17. MIGA</t>
  </si>
  <si>
    <t>902</t>
  </si>
  <si>
    <t xml:space="preserve">    18. OTHER WORLD BANK (AMCs)</t>
  </si>
  <si>
    <t>900</t>
  </si>
  <si>
    <t>$[sum(C58,E58,F58)][16,0]</t>
  </si>
  <si>
    <t>$[sum(C58,E58,F58)][16,1]</t>
  </si>
  <si>
    <t>$[sum(C58,E58,F58)][16,2]</t>
  </si>
  <si>
    <t>$[sum(C58,E58,F58)][16,3]</t>
  </si>
  <si>
    <t>$[sum(C58,E58,F58)][16,4]</t>
  </si>
  <si>
    <t>$[sum(C58,E58,F58)][16,5]</t>
  </si>
  <si>
    <t>$[sum(C58,E58,F58)][16,6]</t>
  </si>
  <si>
    <t>$[sum(C58,E58,F58)][16,7]</t>
  </si>
  <si>
    <t>$[sum(C58,E58,F58)][16,8]</t>
  </si>
  <si>
    <t xml:space="preserve">    19. AS.D.B.</t>
  </si>
  <si>
    <t>915</t>
  </si>
  <si>
    <t xml:space="preserve">    20. As D.B. Special FUND</t>
  </si>
  <si>
    <t>916</t>
  </si>
  <si>
    <t xml:space="preserve">    21. IDB</t>
  </si>
  <si>
    <t>909</t>
  </si>
  <si>
    <t xml:space="preserve">    22. IDB SPECIAL FUND</t>
  </si>
  <si>
    <t>912</t>
  </si>
  <si>
    <t xml:space="preserve">    23. AFR.D.B.</t>
  </si>
  <si>
    <t>913</t>
  </si>
  <si>
    <t xml:space="preserve">    24. AFR.DEV.FUND</t>
  </si>
  <si>
    <t>914</t>
  </si>
  <si>
    <t xml:space="preserve">    25. CARIBBEAN D.B.</t>
  </si>
  <si>
    <t>906</t>
  </si>
  <si>
    <t xml:space="preserve">    26. CABEI</t>
  </si>
  <si>
    <t>910</t>
  </si>
  <si>
    <t xml:space="preserve">    27. TOTAL OTHER REGIONAL BANKS &amp; SPECIAL FUNDS</t>
  </si>
  <si>
    <t>816</t>
  </si>
  <si>
    <t xml:space="preserve">    28. IMF,TOTAL</t>
  </si>
  <si>
    <t>907</t>
  </si>
  <si>
    <t>$[sum(C65,E65,F65)][17,0]</t>
  </si>
  <si>
    <t>$[sum(C65,E65,F65)][17,1]</t>
  </si>
  <si>
    <t xml:space="preserve">        -IMF-PRGT</t>
  </si>
  <si>
    <t>958</t>
  </si>
  <si>
    <t xml:space="preserve">        -IMF-PRG-HIPC</t>
  </si>
  <si>
    <t>949</t>
  </si>
  <si>
    <t xml:space="preserve">    29. TOTAL OTHER MULTILATERAL</t>
  </si>
  <si>
    <t>989</t>
  </si>
  <si>
    <t>$[sum(C67,E67,F67)][18,0]</t>
  </si>
  <si>
    <t>$[sum(C67,E67,F67)][18,1]</t>
  </si>
  <si>
    <t>$[sum(C67,E67,F67)][18,2]</t>
  </si>
  <si>
    <t>$[sum(C67,E67,F67)][18,3]</t>
  </si>
  <si>
    <t>$[sum(C67,E67,F67)][18,4]</t>
  </si>
  <si>
    <t xml:space="preserve">        -GEF</t>
  </si>
  <si>
    <t>811</t>
  </si>
  <si>
    <t xml:space="preserve">        -Montreal Protocol</t>
  </si>
  <si>
    <t>812</t>
  </si>
  <si>
    <t xml:space="preserve">        -GAVI</t>
  </si>
  <si>
    <t>1311</t>
  </si>
  <si>
    <t xml:space="preserve">        -Global Fund</t>
  </si>
  <si>
    <t>1312</t>
  </si>
  <si>
    <t xml:space="preserve">        -NDF</t>
  </si>
  <si>
    <t>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</si>
</sst>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"/>
    <numFmt numFmtId="165" formatCode="_(* #,##0.00_);_(* \(#,##0.00\);_(* &quot;-&quot;??_);_(@_)"/>
  </numFmts>
  <fonts count="11" x14ac:knownFonts="1">
    <font>
      <sz val="11"/>
      <color theme="1" rgb="FFFFFF"/>
      <name val="Calibri"/>
      <family val="2"/>
      <charset val="238"/>
      <scheme val="minor"/>
    </font>
    <font>
      <sz val="12"/>
      <name val="Helv"/>
    </font>
    <font>
      <sz val="10"/>
      <name val="Arial"/>
      <family val="2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238"/>
    </font>
    <font>
      <i/>
      <sz val="7"/>
      <color rgb="FF000000"/>
      <name val="Arial"/>
      <family val="2"/>
      <charset val="238"/>
    </font>
    <font>
      <b/>
      <sz val="10"/>
      <color theme="3" rgb="EEECE1"/>
      <name val="Arial"/>
      <family val="2"/>
      <charset val="238"/>
    </font>
    <font>
      <b/>
      <sz val="7"/>
      <name val="Arial"/>
      <family val="2"/>
      <charset val="238"/>
    </font>
    <font>
      <b/>
      <sz val="9"/>
      <color theme="3" rgb="EEECE1"/>
      <name val="Arial"/>
      <family val="2"/>
      <charset val="238"/>
    </font>
    <font>
      <i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/>
    <xf numFmtId="0" fontId="0" fillId="0" borderId="0"/>
  </cellStyleXfs>
  <cellXfs count="670">
    <xf numFmtId="0" fontId="0" fillId="0" borderId="0" xfId="0"/>
    <xf numFmtId="0" fontId="6" fillId="0" borderId="12" xfId="0" applyNumberFormat="1" applyFont="1" applyFill="1" applyBorder="1" applyAlignment="1" applyProtection="1">
      <alignment vertical="top" wrapText="1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4" fontId="7" fillId="2" borderId="2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7" fillId="2" borderId="2" xfId="0" applyNumberFormat="1" applyFont="1" applyFill="1" applyBorder="1" applyAlignment="1">
      <alignment horizontal="left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left"/>
    </xf>
    <xf numFmtId="4" fontId="9" fillId="0" borderId="2" xfId="0" applyNumberFormat="1" applyFont="1" applyBorder="1" applyAlignment="1">
      <alignment horizontal="right"/>
    </xf>
    <xf numFmtId="0" fontId="5" fillId="0" borderId="2" xfId="0" applyNumberFormat="1" applyFont="1" applyBorder="1" applyAlignment="1">
      <alignment horizontal="left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/>
    <xf numFmtId="0" fontId="0" fillId="0" borderId="6" xfId="0" applyBorder="1" applyAlignment="1"/>
    <xf numFmtId="0" fontId="4" fillId="0" borderId="6" xfId="0" applyNumberFormat="1" applyFont="1" applyFill="1" applyBorder="1" applyAlignment="1" applyProtection="1">
      <alignment horizontal="right"/>
      <protection locked="0"/>
    </xf>
    <xf numFmtId="0" fontId="3" fillId="0" borderId="7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/>
    <xf numFmtId="0" fontId="0" fillId="0" borderId="0" xfId="0" applyBorder="1" applyAlignment="1"/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8" xfId="0" applyNumberFormat="1" applyFont="1" applyFill="1" applyBorder="1" applyAlignment="1" applyProtection="1">
      <alignment horizontal="left"/>
      <protection locked="0"/>
    </xf>
    <xf numFmtId="0" fontId="0" fillId="0" borderId="3" xfId="0" applyFill="1" applyBorder="1" applyAlignment="1"/>
    <xf numFmtId="0" fontId="0" fillId="0" borderId="3" xfId="0" applyBorder="1" applyAlignment="1"/>
    <xf numFmtId="0" fontId="4" fillId="0" borderId="3" xfId="0" applyNumberFormat="1" applyFont="1" applyFill="1" applyBorder="1" applyAlignment="1" applyProtection="1">
      <alignment horizontal="right"/>
      <protection locked="0"/>
    </xf>
    <xf numFmtId="0" fontId="10" fillId="0" borderId="2" xfId="0" applyNumberFormat="1" applyFont="1" applyBorder="1" applyAlignment="1">
      <alignment horizontal="left"/>
    </xf>
    <xf numFmtId="0" fontId="10" fillId="0" borderId="2" xfId="0" applyNumberFormat="1" applyFont="1" applyFill="1" applyBorder="1" applyAlignment="1">
      <alignment horizontal="left"/>
    </xf>
    <xf numFmtId="14" fontId="4" fillId="0" borderId="10" xfId="0" applyNumberFormat="1" applyFont="1" applyFill="1" applyBorder="1" applyAlignment="1" applyProtection="1">
      <alignment horizontal="left"/>
      <protection locked="0"/>
    </xf>
    <xf numFmtId="0" fontId="4" fillId="0" borderId="1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3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/>
      <protection locked="0"/>
    </xf>
    <xf numFmtId="0" fontId="3" fillId="0" borderId="6" xfId="0" applyNumberFormat="1" applyFont="1" applyFill="1" applyBorder="1" applyAlignment="1" applyProtection="1">
      <alignment horizontal="left"/>
      <protection locked="0"/>
    </xf>
    <xf numFmtId="0" fontId="3" fillId="0" borderId="4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9" xfId="0" applyNumberFormat="1" applyFont="1" applyFill="1" applyBorder="1" applyAlignment="1" applyProtection="1">
      <alignment horizontal="left" vertical="top"/>
      <protection locked="0"/>
    </xf>
    <xf numFmtId="0" fontId="3" fillId="0" borderId="3" xfId="0" applyNumberFormat="1" applyFont="1" applyFill="1" applyBorder="1" applyAlignment="1" applyProtection="1">
      <alignment horizontal="left" vertical="top"/>
      <protection locked="0"/>
    </xf>
    <xf numFmtId="4" fontId="7" fillId="2" borderId="2" xfId="0" applyNumberFormat="1" applyFont="1" applyFill="1" applyBorder="1" applyAlignment="1">
      <alignment horizontal="fill"/>
    </xf>
    <xf numFmtId="4" fontId="7" fillId="2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7" fillId="2" borderId="2" xfId="0" applyNumberFormat="1" applyFont="1" applyFill="1" applyBorder="1" applyAlignment="1">
      <alignment horizontal="fill"/>
    </xf>
    <xf numFmtId="4" fontId="7" fillId="2" borderId="2" xfId="0" applyNumberFormat="1" applyFont="1" applyFill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7" fillId="2" borderId="2" xfId="0" applyNumberFormat="1" applyFont="1" applyFill="1" applyBorder="1" applyAlignment="1">
      <alignment horizontal="fill"/>
    </xf>
    <xf numFmtId="4" fontId="7" fillId="2" borderId="2" xfId="0" applyNumberFormat="1" applyFont="1" applyFill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7" fillId="2" borderId="2" xfId="0" applyNumberFormat="1" applyFont="1" applyFill="1" applyBorder="1" applyAlignment="1">
      <alignment horizontal="fill"/>
    </xf>
    <xf numFmtId="4" fontId="7" fillId="2" borderId="2" xfId="0" applyNumberFormat="1" applyFont="1" applyFill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7" fillId="2" borderId="2" xfId="0" applyNumberFormat="1" applyFont="1" applyFill="1" applyBorder="1" applyAlignment="1">
      <alignment horizontal="fill"/>
    </xf>
    <xf numFmtId="4" fontId="7" fillId="2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7" fillId="2" borderId="2" xfId="0" applyNumberFormat="1" applyFont="1" applyFill="1" applyBorder="1" applyAlignment="1">
      <alignment horizontal="fill"/>
    </xf>
    <xf numFmtId="4" fontId="7" fillId="2" borderId="2" xfId="0" applyNumberFormat="1" applyFont="1" applyFill="1" applyBorder="1" applyAlignment="1">
      <alignment horizontal="fill"/>
    </xf>
    <xf numFmtId="4" fontId="7" fillId="2" borderId="2" xfId="0" applyNumberFormat="1" applyFont="1" applyFill="1" applyBorder="1" applyAlignment="1">
      <alignment horizontal="fill"/>
    </xf>
    <xf numFmtId="4" fontId="7" fillId="2" borderId="2" xfId="0" applyNumberFormat="1" applyFont="1" applyFill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5" fillId="0" borderId="2" xfId="0" applyNumberFormat="1" applyFont="1" applyFill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9" fillId="0" borderId="2" xfId="0" applyNumberFormat="1" applyFont="1" applyBorder="1" applyAlignment="1">
      <alignment horizontal="fill"/>
    </xf>
    <xf numFmtId="4" fontId="9" fillId="0" borderId="2" xfId="0" applyNumberFormat="1" applyFont="1" applyBorder="1" applyAlignment="1">
      <alignment horizontal="fill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9"/>
  <sheetViews>
    <sheetView showGridLines="0" tabSelected="1" workbookViewId="0"/>
  </sheetViews>
  <sheetFormatPr defaultRowHeight="14.4" x14ac:dyDescent="0.3"/>
  <cols>
    <col min="1" max="1" customWidth="true" width="44.44140625" collapsed="true"/>
    <col min="2" max="2" bestFit="true" customWidth="true" width="14.0" collapsed="true"/>
    <col min="3" max="8" customWidth="true" width="15.5546875" collapsed="true"/>
    <col min="9" max="9" customWidth="true" width="13.44140625" collapsed="true"/>
  </cols>
  <sheetData>
    <row r="2" spans="1:8" x14ac:dyDescent="0.3">
      <c r="A2" s="40" t="s">
        <v>10</v>
      </c>
      <c r="B2" s="41"/>
      <c r="C2" s="41"/>
      <c r="D2" s="18"/>
      <c r="E2" s="18"/>
      <c r="F2" s="19"/>
      <c r="G2" s="20" t="s">
        <v>1</v>
      </c>
      <c r="H2" s="21" t="s">
        <v>4</v>
      </c>
    </row>
    <row r="3" spans="1:8" ht="14.4" customHeight="1" x14ac:dyDescent="0.3">
      <c r="A3" s="42" t="s">
        <v>11</v>
      </c>
      <c r="B3" s="43"/>
      <c r="C3" s="43"/>
      <c r="D3" s="22"/>
      <c r="E3" s="22"/>
      <c r="F3" s="23"/>
      <c r="G3" s="24" t="s">
        <v>2</v>
      </c>
      <c r="H3" s="25" t="n">
        <v>2015.0</v>
      </c>
    </row>
    <row r="4" spans="1:8" x14ac:dyDescent="0.3">
      <c r="A4" s="44"/>
      <c r="B4" s="45"/>
      <c r="C4" s="45"/>
      <c r="D4" s="26"/>
      <c r="E4" s="26"/>
      <c r="F4" s="27"/>
      <c r="G4" s="28" t="s">
        <v>3</v>
      </c>
      <c r="H4" s="31" t="n">
        <v>42795.64512731481</v>
      </c>
    </row>
    <row r="5" spans="1:8" x14ac:dyDescent="0.3">
      <c r="A5" s="4"/>
      <c r="B5" s="5" t="s">
        <v>9</v>
      </c>
      <c r="C5" s="17">
        <v>301</v>
      </c>
      <c r="D5" s="17">
        <v>308</v>
      </c>
      <c r="E5" s="17">
        <v>310</v>
      </c>
      <c r="F5" s="17">
        <v>304</v>
      </c>
      <c r="G5" s="17">
        <v>305</v>
      </c>
      <c r="H5" s="17">
        <v>306</v>
      </c>
    </row>
    <row r="6" spans="1:8" ht="14.4" customHeight="1" x14ac:dyDescent="0.3">
      <c r="A6" s="4" t="s">
        <v>339</v>
      </c>
      <c r="B6" s="5"/>
      <c r="C6" s="34" t="s">
        <v>6</v>
      </c>
      <c r="D6" s="1" t="s">
        <v>7</v>
      </c>
      <c r="E6" s="34" t="s">
        <v>12</v>
      </c>
      <c r="F6" s="34" t="s">
        <v>13</v>
      </c>
      <c r="G6" s="37" t="s">
        <v>14</v>
      </c>
      <c r="H6" s="2" t="s">
        <v>7</v>
      </c>
    </row>
    <row r="7" spans="1:8" ht="14.4" customHeight="1" x14ac:dyDescent="0.3">
      <c r="A7" s="6"/>
      <c r="B7" s="5"/>
      <c r="C7" s="35"/>
      <c r="D7" s="32" t="s">
        <v>15</v>
      </c>
      <c r="E7" s="35"/>
      <c r="F7" s="35"/>
      <c r="G7" s="38"/>
      <c r="H7" s="32" t="s">
        <v>16</v>
      </c>
    </row>
    <row r="8" spans="1:8" x14ac:dyDescent="0.3">
      <c r="A8" s="7" t="s">
        <v>8</v>
      </c>
      <c r="B8" s="5"/>
      <c r="C8" s="36"/>
      <c r="D8" s="33"/>
      <c r="E8" s="36"/>
      <c r="F8" s="36"/>
      <c r="G8" s="39"/>
      <c r="H8" s="33"/>
    </row>
    <row r="9" spans="1:8" x14ac:dyDescent="0.3">
      <c r="A9" s="8" t="s">
        <v>23</v>
      </c>
      <c r="B9" s="9"/>
      <c r="C9" s="3" t="s">
        <f>sum(C10:C19,C20:C21)</f>
      </c>
      <c r="D9" s="3" t="s">
        <f>sum(D10:D19,D20:D21)</f>
      </c>
      <c r="E9" s="47" t="s">
        <v>340</v>
      </c>
      <c r="F9" s="3" t="s">
        <f>sum(F10:F19,F20:F21)</f>
      </c>
      <c r="G9" s="3" t="s">
        <f>sum(C9,F9)</f>
      </c>
      <c r="H9" s="3" t="s">
        <f>sum(H10:H19,H20:H21)</f>
      </c>
    </row>
    <row r="10" spans="1:8" x14ac:dyDescent="0.3">
      <c r="A10" s="10" t="s">
        <v>357</v>
      </c>
      <c r="B10" s="11" t="s">
        <v>358</v>
      </c>
      <c r="C10" s="12" t="n">
        <v>0.35386</v>
      </c>
      <c r="D10" s="12" t="n">
        <v>0.0</v>
      </c>
      <c r="E10" s="49" t="s">
        <v>340</v>
      </c>
      <c r="F10" s="12" t="n">
        <v>0.0</v>
      </c>
      <c r="G10" s="13" t="s">
        <f>sum(C10,F10)</f>
      </c>
      <c r="H10" s="12" t="n">
        <v>0.05658</v>
      </c>
    </row>
    <row r="11" spans="1:8" x14ac:dyDescent="0.3" ht="14.4" customHeight="true">
      <c r="A11" s="10" t="s">
        <v>359</v>
      </c>
      <c r="B11" s="11" t="s">
        <v>360</v>
      </c>
      <c r="C11" s="12" t="n">
        <v>0.23406</v>
      </c>
      <c r="D11" s="12" t="n">
        <v>0.0</v>
      </c>
      <c r="E11" s="51" t="s">
        <v>340</v>
      </c>
      <c r="F11" s="12" t="n">
        <v>0.0</v>
      </c>
      <c r="G11" s="13" t="s">
        <f>sum(C11,F11)</f>
      </c>
      <c r="H11" s="12" t="n">
        <v>0.12091</v>
      </c>
    </row>
    <row r="12" spans="1:8" x14ac:dyDescent="0.3" ht="14.4" customHeight="true">
      <c r="A12" s="10" t="s">
        <v>361</v>
      </c>
      <c r="B12" s="11" t="s">
        <v>362</v>
      </c>
      <c r="C12" s="12" t="n">
        <v>0.13644</v>
      </c>
      <c r="D12" s="12" t="n">
        <v>0.0</v>
      </c>
      <c r="E12" s="53" t="s">
        <v>340</v>
      </c>
      <c r="F12" s="12" t="n">
        <v>0.0</v>
      </c>
      <c r="G12" s="13" t="s">
        <f>sum(C12,F12)</f>
      </c>
      <c r="H12" s="12" t="n">
        <v>0.03439</v>
      </c>
    </row>
    <row r="13" spans="1:8" x14ac:dyDescent="0.3" ht="14.4" customHeight="true">
      <c r="A13" s="10" t="s">
        <v>363</v>
      </c>
      <c r="B13" s="11" t="s">
        <v>364</v>
      </c>
      <c r="C13" s="12" t="n">
        <v>0.10871</v>
      </c>
      <c r="D13" s="12" t="n">
        <v>0.0</v>
      </c>
      <c r="E13" s="55" t="s">
        <v>340</v>
      </c>
      <c r="F13" s="12" t="n">
        <v>0.0</v>
      </c>
      <c r="G13" s="13" t="s">
        <f>sum(C13,F13)</f>
      </c>
      <c r="H13" s="12" t="n">
        <v>0.09762</v>
      </c>
    </row>
    <row r="14" spans="1:8" x14ac:dyDescent="0.3" ht="14.4" customHeight="true">
      <c r="A14" s="10" t="s">
        <v>365</v>
      </c>
      <c r="B14" s="11" t="s">
        <v>366</v>
      </c>
      <c r="C14" s="12" t="n">
        <v>0.50916</v>
      </c>
      <c r="D14" s="12" t="n">
        <v>0.0</v>
      </c>
      <c r="E14" s="57" t="s">
        <v>340</v>
      </c>
      <c r="F14" s="12" t="n">
        <v>0.0</v>
      </c>
      <c r="G14" s="13" t="s">
        <f>sum(C14,F14)</f>
      </c>
      <c r="H14" s="12" t="n">
        <v>0.31725</v>
      </c>
    </row>
    <row r="15" spans="1:8" x14ac:dyDescent="0.3" ht="14.4" customHeight="true">
      <c r="A15" s="10" t="s">
        <v>367</v>
      </c>
      <c r="B15" s="11" t="s">
        <v>368</v>
      </c>
      <c r="C15" s="12" t="n">
        <v>0.934</v>
      </c>
      <c r="D15" s="12" t="n">
        <v>0.0</v>
      </c>
      <c r="E15" s="59" t="s">
        <v>340</v>
      </c>
      <c r="F15" s="12" t="n">
        <v>0.0</v>
      </c>
      <c r="G15" s="13" t="s">
        <f>sum(C15,F15)</f>
      </c>
      <c r="H15" s="12" t="n">
        <v>0.06878</v>
      </c>
    </row>
    <row r="16" spans="1:8" x14ac:dyDescent="0.3" ht="14.4" customHeight="true">
      <c r="A16" s="10" t="s">
        <v>369</v>
      </c>
      <c r="B16" s="11" t="s">
        <v>370</v>
      </c>
      <c r="C16" s="12" t="n">
        <v>0.0</v>
      </c>
      <c r="D16" s="12" t="n">
        <v>0.0</v>
      </c>
      <c r="E16" s="61" t="s">
        <v>340</v>
      </c>
      <c r="F16" s="12" t="n">
        <v>0.0</v>
      </c>
      <c r="G16" s="13" t="s">
        <f>sum(C16,F16)</f>
      </c>
      <c r="H16" s="12" t="n">
        <v>0.0</v>
      </c>
    </row>
    <row r="17" spans="1:8" x14ac:dyDescent="0.3" ht="14.4" customHeight="true">
      <c r="A17" s="10" t="s">
        <v>371</v>
      </c>
      <c r="B17" s="11" t="s">
        <v>372</v>
      </c>
      <c r="C17" s="12" t="n">
        <v>1.52413</v>
      </c>
      <c r="D17" s="12" t="n">
        <v>0.0</v>
      </c>
      <c r="E17" s="63" t="s">
        <v>340</v>
      </c>
      <c r="F17" s="12" t="n">
        <v>0.0</v>
      </c>
      <c r="G17" s="13" t="s">
        <f>sum(C17,F17)</f>
      </c>
      <c r="H17" s="12" t="n">
        <v>0.84194</v>
      </c>
    </row>
    <row r="18" spans="1:8" x14ac:dyDescent="0.3" ht="14.4" customHeight="true">
      <c r="A18" s="10" t="s">
        <v>373</v>
      </c>
      <c r="B18" s="11" t="s">
        <v>374</v>
      </c>
      <c r="C18" s="12" t="n">
        <v>0.0</v>
      </c>
      <c r="D18" s="12" t="n">
        <v>0.0</v>
      </c>
      <c r="E18" s="65" t="s">
        <v>340</v>
      </c>
      <c r="F18" s="12" t="n">
        <v>0.0</v>
      </c>
      <c r="G18" s="13" t="s">
        <f>sum(C18,F18)</f>
      </c>
      <c r="H18" s="12" t="n">
        <v>0.0</v>
      </c>
    </row>
    <row r="19" spans="1:8" x14ac:dyDescent="0.3" ht="14.4" customHeight="true">
      <c r="A19" s="10" t="s">
        <v>375</v>
      </c>
      <c r="B19" s="11" t="s">
        <v>376</v>
      </c>
      <c r="C19" s="12" t="n">
        <v>2.70439</v>
      </c>
      <c r="D19" s="12" t="n">
        <v>0.0</v>
      </c>
      <c r="E19" s="67" t="s">
        <v>340</v>
      </c>
      <c r="F19" s="12" t="n">
        <v>0.0</v>
      </c>
      <c r="G19" s="13" t="s">
        <f>sum(C19,F19)</f>
      </c>
      <c r="H19" s="12" t="n">
        <v>1.09263</v>
      </c>
    </row>
    <row r="20" spans="1:8" x14ac:dyDescent="0.3" ht="14.4" customHeight="true">
      <c r="A20" s="10" t="s">
        <v>379</v>
      </c>
      <c r="B20" s="11" t="s">
        <v>380</v>
      </c>
      <c r="C20" s="12" t="n">
        <v>0.0</v>
      </c>
      <c r="D20" s="12" t="n">
        <v>0.0</v>
      </c>
      <c r="E20" s="69" t="s">
        <v>340</v>
      </c>
      <c r="F20" s="12" t="n">
        <v>0.0</v>
      </c>
      <c r="G20" s="13" t="s">
        <f>sum(C20,F20)</f>
      </c>
      <c r="H20" s="12" t="n">
        <v>0.0</v>
      </c>
    </row>
    <row r="21" spans="1:8" x14ac:dyDescent="0.3" ht="14.4" customHeight="true">
      <c r="A21" s="10" t="s">
        <v>381</v>
      </c>
      <c r="B21" s="11" t="s">
        <v>382</v>
      </c>
      <c r="C21" s="12" t="n">
        <v>0.89185</v>
      </c>
      <c r="D21" s="12" t="n">
        <v>0.0</v>
      </c>
      <c r="E21" s="71" t="s">
        <v>340</v>
      </c>
      <c r="F21" s="12" t="n">
        <v>0.0</v>
      </c>
      <c r="G21" s="13" t="s">
        <f>sum(C21,F21)</f>
      </c>
      <c r="H21" s="12" t="n">
        <v>0.18081</v>
      </c>
    </row>
    <row r="22" spans="1:8" x14ac:dyDescent="0.3" ht="14.4" customHeight="true">
      <c r="A22" s="8" t="s">
        <v>32</v>
      </c>
      <c r="B22" s="9"/>
      <c r="C22" s="3" t="s">
        <f>sum(C23,C30,C82)</f>
      </c>
      <c r="D22" s="3" t="s">
        <f>sum(D23,D30,D82)</f>
      </c>
      <c r="E22" s="73" t="s">
        <v>340</v>
      </c>
      <c r="F22" s="3" t="s">
        <f>sum(F23,F30,F82)</f>
      </c>
      <c r="G22" s="3" t="s">
        <f>sum(C22,F22)</f>
      </c>
      <c r="H22" s="3" t="s">
        <f>sum(H23,H30,H82)</f>
      </c>
    </row>
    <row r="23" spans="1:8" x14ac:dyDescent="0.3" ht="14.4" customHeight="true">
      <c r="A23" s="14" t="s">
        <v>39</v>
      </c>
      <c r="B23" s="11"/>
      <c r="C23" s="15" t="s">
        <f>sum(C24:C28,C29)</f>
      </c>
      <c r="D23" s="15" t="s">
        <f>sum(D24:D28,D29)</f>
      </c>
      <c r="E23" s="75" t="s">
        <v>340</v>
      </c>
      <c r="F23" s="15" t="s">
        <f>sum(F24:F28,F29)</f>
      </c>
      <c r="G23" s="15" t="s">
        <f>sum(C23,F23)</f>
      </c>
      <c r="H23" s="15" t="s">
        <f>sum(H24:H28,H29)</f>
      </c>
    </row>
    <row r="24" spans="1:8" x14ac:dyDescent="0.3" ht="14.4" customHeight="true">
      <c r="A24" s="10" t="s">
        <v>389</v>
      </c>
      <c r="B24" s="11" t="s">
        <v>390</v>
      </c>
      <c r="C24" s="12" t="n">
        <v>0.0</v>
      </c>
      <c r="D24" s="12" t="n">
        <v>0.0</v>
      </c>
      <c r="E24" s="77" t="s">
        <v>340</v>
      </c>
      <c r="F24" s="12" t="n">
        <v>0.0</v>
      </c>
      <c r="G24" s="13" t="s">
        <f>sum(C24,F24)</f>
      </c>
      <c r="H24" s="12" t="n">
        <v>0.0</v>
      </c>
    </row>
    <row r="25" spans="1:8" x14ac:dyDescent="0.3" ht="14.4" customHeight="true">
      <c r="A25" s="10" t="s">
        <v>391</v>
      </c>
      <c r="B25" s="11" t="s">
        <v>392</v>
      </c>
      <c r="C25" s="12" t="n">
        <v>0.0</v>
      </c>
      <c r="D25" s="12" t="n">
        <v>0.0</v>
      </c>
      <c r="E25" s="79" t="s">
        <v>340</v>
      </c>
      <c r="F25" s="12" t="n">
        <v>0.0</v>
      </c>
      <c r="G25" s="13" t="s">
        <f>sum(C25,F25)</f>
      </c>
      <c r="H25" s="12" t="n">
        <v>0.0</v>
      </c>
    </row>
    <row r="26" spans="1:8" x14ac:dyDescent="0.3" ht="14.4" customHeight="true">
      <c r="A26" s="10" t="s">
        <v>393</v>
      </c>
      <c r="B26" s="11" t="s">
        <v>394</v>
      </c>
      <c r="C26" s="12" t="n">
        <v>0.0</v>
      </c>
      <c r="D26" s="12" t="n">
        <v>0.0</v>
      </c>
      <c r="E26" s="81" t="s">
        <v>340</v>
      </c>
      <c r="F26" s="12" t="n">
        <v>0.0</v>
      </c>
      <c r="G26" s="13" t="s">
        <f>sum(C26,F26)</f>
      </c>
      <c r="H26" s="12" t="n">
        <v>0.0</v>
      </c>
    </row>
    <row r="27" spans="1:8" x14ac:dyDescent="0.3" ht="14.4" customHeight="true">
      <c r="A27" s="10" t="s">
        <v>395</v>
      </c>
      <c r="B27" s="11" t="s">
        <v>396</v>
      </c>
      <c r="C27" s="12" t="n">
        <v>0.0</v>
      </c>
      <c r="D27" s="12" t="n">
        <v>0.0</v>
      </c>
      <c r="E27" s="83" t="s">
        <v>340</v>
      </c>
      <c r="F27" s="12" t="n">
        <v>0.0</v>
      </c>
      <c r="G27" s="13" t="s">
        <f>sum(C27,F27)</f>
      </c>
      <c r="H27" s="12" t="n">
        <v>0.0</v>
      </c>
    </row>
    <row r="28" spans="1:8" x14ac:dyDescent="0.3" ht="14.4" customHeight="true">
      <c r="A28" s="10" t="s">
        <v>397</v>
      </c>
      <c r="B28" s="11" t="s">
        <v>398</v>
      </c>
      <c r="C28" s="12" t="n">
        <v>0.0</v>
      </c>
      <c r="D28" s="12" t="n">
        <v>0.0</v>
      </c>
      <c r="E28" s="85" t="s">
        <v>340</v>
      </c>
      <c r="F28" s="12" t="n">
        <v>0.0</v>
      </c>
      <c r="G28" s="13" t="s">
        <f>sum(C28,F28)</f>
      </c>
      <c r="H28" s="12" t="n">
        <v>0.0</v>
      </c>
    </row>
    <row r="29" spans="1:8" x14ac:dyDescent="0.3" ht="14.4" customHeight="true">
      <c r="A29" s="16" t="s">
        <v>399</v>
      </c>
      <c r="B29" s="11" t="s">
        <v>400</v>
      </c>
      <c r="C29" s="12" t="n">
        <v>0.0</v>
      </c>
      <c r="D29" s="12" t="n">
        <v>0.0</v>
      </c>
      <c r="E29" s="87" t="s">
        <v>340</v>
      </c>
      <c r="F29" s="12" t="n">
        <v>0.0</v>
      </c>
      <c r="G29" s="13" t="s">
        <f>sum(C29,F29)</f>
      </c>
      <c r="H29" s="12" t="n">
        <v>0.0</v>
      </c>
    </row>
    <row r="30" spans="1:8" x14ac:dyDescent="0.3" ht="14.4" customHeight="true">
      <c r="A30" s="14" t="s">
        <v>54</v>
      </c>
      <c r="B30" s="11"/>
      <c r="C30" s="15" t="s">
        <f>sum(C31:C80,C81)</f>
      </c>
      <c r="D30" s="15" t="s">
        <f>sum(D31:D80,D81)</f>
      </c>
      <c r="E30" s="89" t="s">
        <v>340</v>
      </c>
      <c r="F30" s="15" t="s">
        <f>sum(F31:F80,F81)</f>
      </c>
      <c r="G30" s="15" t="s">
        <f>sum(C30,F30)</f>
      </c>
      <c r="H30" s="15" t="s">
        <f>sum(H31:H80,H81)</f>
      </c>
    </row>
    <row r="31" spans="1:8" x14ac:dyDescent="0.3" ht="14.4" customHeight="true">
      <c r="A31" s="10" t="s">
        <v>452</v>
      </c>
      <c r="B31" s="11" t="s">
        <v>453</v>
      </c>
      <c r="C31" s="12" t="n">
        <v>0.0</v>
      </c>
      <c r="D31" s="12" t="n">
        <v>0.0</v>
      </c>
      <c r="E31" s="91" t="s">
        <v>340</v>
      </c>
      <c r="F31" s="12" t="n">
        <v>0.0</v>
      </c>
      <c r="G31" s="13" t="s">
        <f>sum(C31,F31)</f>
      </c>
      <c r="H31" s="12" t="n">
        <v>0.0</v>
      </c>
    </row>
    <row r="32" spans="1:8" x14ac:dyDescent="0.3" ht="14.4" customHeight="true">
      <c r="A32" s="10" t="s">
        <v>454</v>
      </c>
      <c r="B32" s="11" t="s">
        <v>455</v>
      </c>
      <c r="C32" s="12" t="n">
        <v>0.00555</v>
      </c>
      <c r="D32" s="12" t="n">
        <v>0.0</v>
      </c>
      <c r="E32" s="93" t="s">
        <v>340</v>
      </c>
      <c r="F32" s="12" t="n">
        <v>0.0</v>
      </c>
      <c r="G32" s="13" t="s">
        <f>sum(C32,F32)</f>
      </c>
      <c r="H32" s="12" t="n">
        <v>0.00555</v>
      </c>
    </row>
    <row r="33" spans="1:8" x14ac:dyDescent="0.3" ht="14.4" customHeight="true">
      <c r="A33" s="10" t="s">
        <v>456</v>
      </c>
      <c r="B33" s="11" t="s">
        <v>457</v>
      </c>
      <c r="C33" s="12" t="n">
        <v>0.0</v>
      </c>
      <c r="D33" s="12" t="n">
        <v>0.0</v>
      </c>
      <c r="E33" s="95" t="s">
        <v>340</v>
      </c>
      <c r="F33" s="12" t="n">
        <v>0.0</v>
      </c>
      <c r="G33" s="13" t="s">
        <f>sum(C33,F33)</f>
      </c>
      <c r="H33" s="12" t="n">
        <v>0.0</v>
      </c>
    </row>
    <row r="34" spans="1:8" x14ac:dyDescent="0.3" ht="14.4" customHeight="true">
      <c r="A34" s="10" t="s">
        <v>458</v>
      </c>
      <c r="B34" s="11" t="s">
        <v>459</v>
      </c>
      <c r="C34" s="12" t="n">
        <v>0.0</v>
      </c>
      <c r="D34" s="12" t="n">
        <v>0.0</v>
      </c>
      <c r="E34" s="97" t="s">
        <v>340</v>
      </c>
      <c r="F34" s="12" t="n">
        <v>0.0</v>
      </c>
      <c r="G34" s="13" t="s">
        <f>sum(C34,F34)</f>
      </c>
      <c r="H34" s="12" t="n">
        <v>0.0</v>
      </c>
    </row>
    <row r="35" spans="1:8" x14ac:dyDescent="0.3" ht="14.4" customHeight="true">
      <c r="A35" s="10" t="s">
        <v>460</v>
      </c>
      <c r="B35" s="11" t="s">
        <v>461</v>
      </c>
      <c r="C35" s="12" t="n">
        <v>0.00333</v>
      </c>
      <c r="D35" s="12" t="n">
        <v>0.0</v>
      </c>
      <c r="E35" s="99" t="s">
        <v>340</v>
      </c>
      <c r="F35" s="12" t="n">
        <v>0.0</v>
      </c>
      <c r="G35" s="13" t="s">
        <f>sum(C35,F35)</f>
      </c>
      <c r="H35" s="12" t="n">
        <v>0.00333</v>
      </c>
    </row>
    <row r="36" spans="1:8" x14ac:dyDescent="0.3" ht="14.4" customHeight="true">
      <c r="A36" s="10" t="s">
        <v>462</v>
      </c>
      <c r="B36" s="11" t="s">
        <v>463</v>
      </c>
      <c r="C36" s="12" t="n">
        <v>0.0</v>
      </c>
      <c r="D36" s="12" t="n">
        <v>0.0</v>
      </c>
      <c r="E36" s="101" t="s">
        <v>340</v>
      </c>
      <c r="F36" s="12" t="n">
        <v>0.0</v>
      </c>
      <c r="G36" s="13" t="s">
        <f>sum(C36,F36)</f>
      </c>
      <c r="H36" s="12" t="n">
        <v>0.0</v>
      </c>
    </row>
    <row r="37" spans="1:8" x14ac:dyDescent="0.3" ht="14.4" customHeight="true">
      <c r="A37" s="10" t="s">
        <v>464</v>
      </c>
      <c r="B37" s="11" t="s">
        <v>465</v>
      </c>
      <c r="C37" s="12" t="n">
        <v>0.0</v>
      </c>
      <c r="D37" s="12" t="n">
        <v>0.0</v>
      </c>
      <c r="E37" s="103" t="s">
        <v>340</v>
      </c>
      <c r="F37" s="12" t="n">
        <v>0.0</v>
      </c>
      <c r="G37" s="13" t="s">
        <f>sum(C37,F37)</f>
      </c>
      <c r="H37" s="12" t="n">
        <v>0.0</v>
      </c>
    </row>
    <row r="38" spans="1:8" x14ac:dyDescent="0.3" ht="14.4" customHeight="true">
      <c r="A38" s="10" t="s">
        <v>466</v>
      </c>
      <c r="B38" s="11" t="s">
        <v>467</v>
      </c>
      <c r="C38" s="12" t="n">
        <v>0.0</v>
      </c>
      <c r="D38" s="12" t="n">
        <v>0.0</v>
      </c>
      <c r="E38" s="105" t="s">
        <v>340</v>
      </c>
      <c r="F38" s="12" t="n">
        <v>0.0</v>
      </c>
      <c r="G38" s="13" t="s">
        <f>sum(C38,F38)</f>
      </c>
      <c r="H38" s="12" t="n">
        <v>0.0</v>
      </c>
    </row>
    <row r="39" spans="1:8" x14ac:dyDescent="0.3" ht="14.4" customHeight="true">
      <c r="A39" s="10" t="s">
        <v>468</v>
      </c>
      <c r="B39" s="11" t="s">
        <v>469</v>
      </c>
      <c r="C39" s="12" t="n">
        <v>0.0</v>
      </c>
      <c r="D39" s="12" t="n">
        <v>0.0</v>
      </c>
      <c r="E39" s="107" t="s">
        <v>340</v>
      </c>
      <c r="F39" s="12" t="n">
        <v>0.0</v>
      </c>
      <c r="G39" s="13" t="s">
        <f>sum(C39,F39)</f>
      </c>
      <c r="H39" s="12" t="n">
        <v>0.0</v>
      </c>
    </row>
    <row r="40" spans="1:8" x14ac:dyDescent="0.3" ht="14.4" customHeight="true">
      <c r="A40" s="10" t="s">
        <v>470</v>
      </c>
      <c r="B40" s="11" t="s">
        <v>471</v>
      </c>
      <c r="C40" s="12" t="n">
        <v>0.0</v>
      </c>
      <c r="D40" s="12" t="n">
        <v>0.0</v>
      </c>
      <c r="E40" s="109" t="s">
        <v>340</v>
      </c>
      <c r="F40" s="12" t="n">
        <v>0.0</v>
      </c>
      <c r="G40" s="13" t="s">
        <f>sum(C40,F40)</f>
      </c>
      <c r="H40" s="12" t="n">
        <v>0.0</v>
      </c>
    </row>
    <row r="41" spans="1:8" x14ac:dyDescent="0.3" ht="14.4" customHeight="true">
      <c r="A41" s="10" t="s">
        <v>472</v>
      </c>
      <c r="B41" s="11" t="s">
        <v>473</v>
      </c>
      <c r="C41" s="12" t="n">
        <v>0.0</v>
      </c>
      <c r="D41" s="12" t="n">
        <v>0.0</v>
      </c>
      <c r="E41" s="111" t="s">
        <v>340</v>
      </c>
      <c r="F41" s="12" t="n">
        <v>0.0</v>
      </c>
      <c r="G41" s="13" t="s">
        <f>sum(C41,F41)</f>
      </c>
      <c r="H41" s="12" t="n">
        <v>0.0</v>
      </c>
    </row>
    <row r="42" spans="1:8" ht="14.4" customHeight="true" x14ac:dyDescent="0.3">
      <c r="A42" s="10" t="s">
        <v>474</v>
      </c>
      <c r="B42" s="11" t="s">
        <v>475</v>
      </c>
      <c r="C42" s="12" t="n">
        <v>0.0</v>
      </c>
      <c r="D42" s="12" t="n">
        <v>0.0</v>
      </c>
      <c r="E42" s="113" t="s">
        <v>340</v>
      </c>
      <c r="F42" s="12" t="n">
        <v>0.0</v>
      </c>
      <c r="G42" s="13" t="s">
        <f>sum(C42,F42)</f>
      </c>
      <c r="H42" s="12" t="n">
        <v>0.0</v>
      </c>
    </row>
    <row r="43" spans="1:8" x14ac:dyDescent="0.3" ht="14.4" customHeight="true">
      <c r="A43" s="10" t="s">
        <v>476</v>
      </c>
      <c r="B43" s="11" t="s">
        <v>477</v>
      </c>
      <c r="C43" s="12" t="n">
        <v>0.0</v>
      </c>
      <c r="D43" s="12" t="n">
        <v>0.0</v>
      </c>
      <c r="E43" s="115" t="s">
        <v>340</v>
      </c>
      <c r="F43" s="12" t="n">
        <v>0.0</v>
      </c>
      <c r="G43" s="13" t="s">
        <f>sum(C43,F43)</f>
      </c>
      <c r="H43" s="12" t="n">
        <v>0.0</v>
      </c>
    </row>
    <row r="44" spans="1:8" x14ac:dyDescent="0.3" ht="14.4" customHeight="true">
      <c r="A44" s="10" t="s">
        <v>478</v>
      </c>
      <c r="B44" s="11" t="s">
        <v>479</v>
      </c>
      <c r="C44" s="12" t="n">
        <v>0.0</v>
      </c>
      <c r="D44" s="12" t="n">
        <v>0.0</v>
      </c>
      <c r="E44" s="117" t="s">
        <v>340</v>
      </c>
      <c r="F44" s="12" t="n">
        <v>0.0</v>
      </c>
      <c r="G44" s="13" t="s">
        <f>sum(C44,F44)</f>
      </c>
      <c r="H44" s="12" t="n">
        <v>0.0</v>
      </c>
    </row>
    <row r="45" spans="1:8" x14ac:dyDescent="0.3" ht="14.4" customHeight="true">
      <c r="A45" s="10" t="s">
        <v>480</v>
      </c>
      <c r="B45" s="11" t="s">
        <v>481</v>
      </c>
      <c r="C45" s="12" t="n">
        <v>0.0</v>
      </c>
      <c r="D45" s="12" t="n">
        <v>0.0</v>
      </c>
      <c r="E45" s="119" t="s">
        <v>340</v>
      </c>
      <c r="F45" s="12" t="n">
        <v>0.0</v>
      </c>
      <c r="G45" s="13" t="s">
        <f>sum(C45,F45)</f>
      </c>
      <c r="H45" s="12" t="n">
        <v>0.0</v>
      </c>
    </row>
    <row r="46" spans="1:8" x14ac:dyDescent="0.3" ht="14.4" customHeight="true">
      <c r="A46" s="10" t="s">
        <v>482</v>
      </c>
      <c r="B46" s="11" t="s">
        <v>483</v>
      </c>
      <c r="C46" s="12" t="n">
        <v>0.0</v>
      </c>
      <c r="D46" s="12" t="n">
        <v>0.0</v>
      </c>
      <c r="E46" s="121" t="s">
        <v>340</v>
      </c>
      <c r="F46" s="12" t="n">
        <v>0.0</v>
      </c>
      <c r="G46" s="13" t="s">
        <f>sum(C46,F46)</f>
      </c>
      <c r="H46" s="12" t="n">
        <v>0.0</v>
      </c>
    </row>
    <row r="47" spans="1:8" x14ac:dyDescent="0.3" ht="14.4" customHeight="true">
      <c r="A47" s="10" t="s">
        <v>484</v>
      </c>
      <c r="B47" s="11" t="s">
        <v>485</v>
      </c>
      <c r="C47" s="12" t="n">
        <v>0.01553</v>
      </c>
      <c r="D47" s="12" t="n">
        <v>0.0</v>
      </c>
      <c r="E47" s="123" t="s">
        <v>340</v>
      </c>
      <c r="F47" s="12" t="n">
        <v>0.0</v>
      </c>
      <c r="G47" s="13" t="s">
        <f>sum(C47,F47)</f>
      </c>
      <c r="H47" s="12" t="n">
        <v>0.01553</v>
      </c>
    </row>
    <row r="48" spans="1:8" x14ac:dyDescent="0.3" ht="14.4" customHeight="true">
      <c r="A48" s="10" t="s">
        <v>486</v>
      </c>
      <c r="B48" s="11" t="s">
        <v>487</v>
      </c>
      <c r="C48" s="12" t="n">
        <v>0.0</v>
      </c>
      <c r="D48" s="12" t="n">
        <v>0.0</v>
      </c>
      <c r="E48" s="125" t="s">
        <v>340</v>
      </c>
      <c r="F48" s="12" t="n">
        <v>0.0</v>
      </c>
      <c r="G48" s="13" t="s">
        <f>sum(C48,F48)</f>
      </c>
      <c r="H48" s="12" t="n">
        <v>0.0</v>
      </c>
    </row>
    <row r="49" spans="1:8" x14ac:dyDescent="0.3" ht="14.4" customHeight="true">
      <c r="A49" s="10" t="s">
        <v>488</v>
      </c>
      <c r="B49" s="11" t="s">
        <v>489</v>
      </c>
      <c r="C49" s="12" t="n">
        <v>0.0</v>
      </c>
      <c r="D49" s="12" t="n">
        <v>0.0</v>
      </c>
      <c r="E49" s="127" t="s">
        <v>340</v>
      </c>
      <c r="F49" s="12" t="n">
        <v>0.0</v>
      </c>
      <c r="G49" s="13" t="s">
        <f>sum(C49,F49)</f>
      </c>
      <c r="H49" s="12" t="n">
        <v>0.0</v>
      </c>
    </row>
    <row r="50" spans="1:8" x14ac:dyDescent="0.3" ht="14.4" customHeight="true">
      <c r="A50" s="10" t="s">
        <v>490</v>
      </c>
      <c r="B50" s="11" t="s">
        <v>491</v>
      </c>
      <c r="C50" s="12" t="n">
        <v>0.0</v>
      </c>
      <c r="D50" s="12" t="n">
        <v>0.0</v>
      </c>
      <c r="E50" s="129" t="s">
        <v>340</v>
      </c>
      <c r="F50" s="12" t="n">
        <v>0.0</v>
      </c>
      <c r="G50" s="13" t="s">
        <f>sum(C50,F50)</f>
      </c>
      <c r="H50" s="12" t="n">
        <v>0.0</v>
      </c>
    </row>
    <row r="51" spans="1:8" x14ac:dyDescent="0.3" ht="14.4" customHeight="true">
      <c r="A51" s="10" t="s">
        <v>492</v>
      </c>
      <c r="B51" s="11" t="s">
        <v>493</v>
      </c>
      <c r="C51" s="12" t="n">
        <v>0.0</v>
      </c>
      <c r="D51" s="12" t="n">
        <v>0.0</v>
      </c>
      <c r="E51" s="131" t="s">
        <v>340</v>
      </c>
      <c r="F51" s="12" t="n">
        <v>0.0</v>
      </c>
      <c r="G51" s="13" t="s">
        <f>sum(C51,F51)</f>
      </c>
      <c r="H51" s="12" t="n">
        <v>0.0</v>
      </c>
    </row>
    <row r="52" spans="1:8" x14ac:dyDescent="0.3" ht="14.4" customHeight="true">
      <c r="A52" s="10" t="s">
        <v>494</v>
      </c>
      <c r="B52" s="11" t="s">
        <v>495</v>
      </c>
      <c r="C52" s="12" t="n">
        <v>0.0</v>
      </c>
      <c r="D52" s="12" t="n">
        <v>0.0</v>
      </c>
      <c r="E52" s="133" t="s">
        <v>340</v>
      </c>
      <c r="F52" s="12" t="n">
        <v>0.0</v>
      </c>
      <c r="G52" s="13" t="s">
        <f>sum(C52,F52)</f>
      </c>
      <c r="H52" s="12" t="n">
        <v>0.0</v>
      </c>
    </row>
    <row r="53" spans="1:8" x14ac:dyDescent="0.3" ht="14.4" customHeight="true">
      <c r="A53" s="10" t="s">
        <v>496</v>
      </c>
      <c r="B53" s="11" t="s">
        <v>497</v>
      </c>
      <c r="C53" s="12" t="n">
        <v>1.9035</v>
      </c>
      <c r="D53" s="12" t="n">
        <v>0.0</v>
      </c>
      <c r="E53" s="135" t="s">
        <v>340</v>
      </c>
      <c r="F53" s="12" t="n">
        <v>0.0</v>
      </c>
      <c r="G53" s="13" t="s">
        <f>sum(C53,F53)</f>
      </c>
      <c r="H53" s="12" t="n">
        <v>0.47033</v>
      </c>
    </row>
    <row r="54" spans="1:8" x14ac:dyDescent="0.3" ht="14.4" customHeight="true">
      <c r="A54" s="10" t="s">
        <v>498</v>
      </c>
      <c r="B54" s="11" t="s">
        <v>499</v>
      </c>
      <c r="C54" s="12" t="n">
        <v>0.0233</v>
      </c>
      <c r="D54" s="12" t="n">
        <v>0.0</v>
      </c>
      <c r="E54" s="137" t="s">
        <v>340</v>
      </c>
      <c r="F54" s="12" t="n">
        <v>0.0</v>
      </c>
      <c r="G54" s="13" t="s">
        <f>sum(C54,F54)</f>
      </c>
      <c r="H54" s="12" t="n">
        <v>0.0233</v>
      </c>
    </row>
    <row r="55" spans="1:8" x14ac:dyDescent="0.3" ht="14.4" customHeight="true">
      <c r="A55" s="10" t="s">
        <v>500</v>
      </c>
      <c r="B55" s="11" t="s">
        <v>501</v>
      </c>
      <c r="C55" s="12" t="n">
        <v>0.0</v>
      </c>
      <c r="D55" s="12" t="n">
        <v>0.0</v>
      </c>
      <c r="E55" s="139" t="s">
        <v>340</v>
      </c>
      <c r="F55" s="12" t="n">
        <v>0.0</v>
      </c>
      <c r="G55" s="13" t="s">
        <f>sum(C55,F55)</f>
      </c>
      <c r="H55" s="12" t="n">
        <v>0.0</v>
      </c>
    </row>
    <row r="56" spans="1:8" x14ac:dyDescent="0.3" ht="14.4" customHeight="true">
      <c r="A56" s="10" t="s">
        <v>502</v>
      </c>
      <c r="B56" s="11" t="s">
        <v>503</v>
      </c>
      <c r="C56" s="12" t="n">
        <v>0.0</v>
      </c>
      <c r="D56" s="12" t="n">
        <v>0.0</v>
      </c>
      <c r="E56" s="141" t="s">
        <v>340</v>
      </c>
      <c r="F56" s="12" t="n">
        <v>0.0</v>
      </c>
      <c r="G56" s="13" t="s">
        <f>sum(C56,F56)</f>
      </c>
      <c r="H56" s="12" t="n">
        <v>0.0</v>
      </c>
    </row>
    <row r="57" spans="1:8" x14ac:dyDescent="0.3" ht="14.4" customHeight="true">
      <c r="A57" s="10" t="s">
        <v>504</v>
      </c>
      <c r="B57" s="11" t="s">
        <v>505</v>
      </c>
      <c r="C57" s="12" t="n">
        <v>0.0</v>
      </c>
      <c r="D57" s="12" t="n">
        <v>0.0</v>
      </c>
      <c r="E57" s="143" t="s">
        <v>340</v>
      </c>
      <c r="F57" s="12" t="n">
        <v>0.0</v>
      </c>
      <c r="G57" s="13" t="s">
        <f>sum(C57,F57)</f>
      </c>
      <c r="H57" s="12" t="n">
        <v>0.0</v>
      </c>
    </row>
    <row r="58" spans="1:8" x14ac:dyDescent="0.3" ht="14.4" customHeight="true">
      <c r="A58" s="10" t="s">
        <v>506</v>
      </c>
      <c r="B58" s="11" t="s">
        <v>507</v>
      </c>
      <c r="C58" s="12" t="n">
        <v>0.0</v>
      </c>
      <c r="D58" s="12" t="n">
        <v>0.0</v>
      </c>
      <c r="E58" s="145" t="s">
        <v>340</v>
      </c>
      <c r="F58" s="12" t="n">
        <v>0.0</v>
      </c>
      <c r="G58" s="13" t="s">
        <f>sum(C58,F58)</f>
      </c>
      <c r="H58" s="12" t="n">
        <v>0.0</v>
      </c>
    </row>
    <row r="59" spans="1:8" x14ac:dyDescent="0.3" ht="14.4" customHeight="true">
      <c r="A59" s="10" t="s">
        <v>508</v>
      </c>
      <c r="B59" s="11" t="s">
        <v>509</v>
      </c>
      <c r="C59" s="12" t="n">
        <v>0.0</v>
      </c>
      <c r="D59" s="12" t="n">
        <v>0.0</v>
      </c>
      <c r="E59" s="147" t="s">
        <v>340</v>
      </c>
      <c r="F59" s="12" t="n">
        <v>0.0</v>
      </c>
      <c r="G59" s="13" t="s">
        <f>sum(C59,F59)</f>
      </c>
      <c r="H59" s="12" t="n">
        <v>0.0</v>
      </c>
    </row>
    <row r="60" spans="1:8" x14ac:dyDescent="0.3" ht="14.4" customHeight="true">
      <c r="A60" s="10" t="s">
        <v>510</v>
      </c>
      <c r="B60" s="11" t="s">
        <v>511</v>
      </c>
      <c r="C60" s="12" t="n">
        <v>0.0</v>
      </c>
      <c r="D60" s="12" t="n">
        <v>0.0</v>
      </c>
      <c r="E60" s="149" t="s">
        <v>340</v>
      </c>
      <c r="F60" s="12" t="n">
        <v>0.0</v>
      </c>
      <c r="G60" s="13" t="s">
        <f>sum(C60,F60)</f>
      </c>
      <c r="H60" s="12" t="n">
        <v>0.0</v>
      </c>
    </row>
    <row r="61" spans="1:8" x14ac:dyDescent="0.3" ht="14.4" customHeight="true">
      <c r="A61" s="10" t="s">
        <v>512</v>
      </c>
      <c r="B61" s="11" t="s">
        <v>513</v>
      </c>
      <c r="C61" s="12" t="n">
        <v>0.0</v>
      </c>
      <c r="D61" s="12" t="n">
        <v>0.0</v>
      </c>
      <c r="E61" s="151" t="s">
        <v>340</v>
      </c>
      <c r="F61" s="12" t="n">
        <v>0.0</v>
      </c>
      <c r="G61" s="13" t="s">
        <f>sum(C61,F61)</f>
      </c>
      <c r="H61" s="12" t="n">
        <v>0.0</v>
      </c>
    </row>
    <row r="62" spans="1:8" x14ac:dyDescent="0.3" ht="14.4" customHeight="true">
      <c r="A62" s="10" t="s">
        <v>514</v>
      </c>
      <c r="B62" s="11" t="s">
        <v>515</v>
      </c>
      <c r="C62" s="12" t="n">
        <v>0.00222</v>
      </c>
      <c r="D62" s="12" t="n">
        <v>0.0</v>
      </c>
      <c r="E62" s="153" t="s">
        <v>340</v>
      </c>
      <c r="F62" s="12" t="n">
        <v>0.0</v>
      </c>
      <c r="G62" s="13" t="s">
        <f>sum(C62,F62)</f>
      </c>
      <c r="H62" s="12" t="n">
        <v>0.00222</v>
      </c>
    </row>
    <row r="63" spans="1:8" x14ac:dyDescent="0.3" ht="14.4" customHeight="true">
      <c r="A63" s="10" t="s">
        <v>516</v>
      </c>
      <c r="B63" s="11" t="s">
        <v>517</v>
      </c>
      <c r="C63" s="12" t="n">
        <v>0.0</v>
      </c>
      <c r="D63" s="12" t="n">
        <v>0.0</v>
      </c>
      <c r="E63" s="155" t="s">
        <v>340</v>
      </c>
      <c r="F63" s="12" t="n">
        <v>0.0</v>
      </c>
      <c r="G63" s="13" t="s">
        <f>sum(C63,F63)</f>
      </c>
      <c r="H63" s="12" t="n">
        <v>0.0</v>
      </c>
    </row>
    <row r="64" spans="1:8" x14ac:dyDescent="0.3" ht="14.4" customHeight="true">
      <c r="A64" s="10" t="s">
        <v>518</v>
      </c>
      <c r="B64" s="11" t="s">
        <v>519</v>
      </c>
      <c r="C64" s="12" t="n">
        <v>0.0</v>
      </c>
      <c r="D64" s="12" t="n">
        <v>0.0</v>
      </c>
      <c r="E64" s="157" t="s">
        <v>340</v>
      </c>
      <c r="F64" s="12" t="n">
        <v>0.0</v>
      </c>
      <c r="G64" s="13" t="s">
        <f>sum(C64,F64)</f>
      </c>
      <c r="H64" s="12" t="n">
        <v>0.0</v>
      </c>
    </row>
    <row r="65" spans="1:8" x14ac:dyDescent="0.3" ht="14.4" customHeight="true">
      <c r="A65" s="10" t="s">
        <v>520</v>
      </c>
      <c r="B65" s="11" t="s">
        <v>521</v>
      </c>
      <c r="C65" s="12" t="n">
        <v>0.03106</v>
      </c>
      <c r="D65" s="12" t="n">
        <v>0.0</v>
      </c>
      <c r="E65" s="159" t="s">
        <v>340</v>
      </c>
      <c r="F65" s="12" t="n">
        <v>0.0</v>
      </c>
      <c r="G65" s="13" t="s">
        <f>sum(C65,F65)</f>
      </c>
      <c r="H65" s="12" t="n">
        <v>0.03106</v>
      </c>
    </row>
    <row r="66" spans="1:8" x14ac:dyDescent="0.3" ht="14.4" customHeight="true">
      <c r="A66" s="10" t="s">
        <v>522</v>
      </c>
      <c r="B66" s="11" t="s">
        <v>523</v>
      </c>
      <c r="C66" s="12" t="n">
        <v>0.0</v>
      </c>
      <c r="D66" s="12" t="n">
        <v>0.0</v>
      </c>
      <c r="E66" s="161" t="s">
        <v>340</v>
      </c>
      <c r="F66" s="12" t="n">
        <v>0.0</v>
      </c>
      <c r="G66" s="13" t="s">
        <f>sum(C66,F66)</f>
      </c>
      <c r="H66" s="12" t="n">
        <v>0.0</v>
      </c>
    </row>
    <row r="67" spans="1:8" x14ac:dyDescent="0.3" ht="14.4" customHeight="true">
      <c r="A67" s="10" t="s">
        <v>524</v>
      </c>
      <c r="B67" s="11" t="s">
        <v>525</v>
      </c>
      <c r="C67" s="12" t="n">
        <v>0.0</v>
      </c>
      <c r="D67" s="12" t="n">
        <v>0.0</v>
      </c>
      <c r="E67" s="163" t="s">
        <v>340</v>
      </c>
      <c r="F67" s="12" t="n">
        <v>0.0</v>
      </c>
      <c r="G67" s="13" t="s">
        <f>sum(C67,F67)</f>
      </c>
      <c r="H67" s="12" t="n">
        <v>0.0</v>
      </c>
    </row>
    <row r="68" spans="1:8" x14ac:dyDescent="0.3" ht="14.4" customHeight="true">
      <c r="A68" s="10" t="s">
        <v>526</v>
      </c>
      <c r="B68" s="11" t="s">
        <v>527</v>
      </c>
      <c r="C68" s="12" t="n">
        <v>0.0</v>
      </c>
      <c r="D68" s="12" t="n">
        <v>0.0</v>
      </c>
      <c r="E68" s="165" t="s">
        <v>340</v>
      </c>
      <c r="F68" s="12" t="n">
        <v>0.0</v>
      </c>
      <c r="G68" s="13" t="s">
        <f>sum(C68,F68)</f>
      </c>
      <c r="H68" s="12" t="n">
        <v>0.0</v>
      </c>
    </row>
    <row r="69" spans="1:8" x14ac:dyDescent="0.3" ht="14.4" customHeight="true">
      <c r="A69" s="10" t="s">
        <v>528</v>
      </c>
      <c r="B69" s="11" t="s">
        <v>529</v>
      </c>
      <c r="C69" s="12" t="n">
        <v>0.0</v>
      </c>
      <c r="D69" s="12" t="n">
        <v>0.0</v>
      </c>
      <c r="E69" s="167" t="s">
        <v>340</v>
      </c>
      <c r="F69" s="12" t="n">
        <v>0.0</v>
      </c>
      <c r="G69" s="13" t="s">
        <f>sum(C69,F69)</f>
      </c>
      <c r="H69" s="12" t="n">
        <v>0.0</v>
      </c>
    </row>
    <row r="70" ht="14.4" customHeight="true">
      <c r="A70" s="10" t="s">
        <v>530</v>
      </c>
      <c r="B70" s="11" t="s">
        <v>531</v>
      </c>
      <c r="C70" s="12" t="n">
        <v>0.0</v>
      </c>
      <c r="D70" s="12" t="n">
        <v>0.0</v>
      </c>
      <c r="E70" s="169" t="s">
        <v>340</v>
      </c>
      <c r="F70" s="12" t="n">
        <v>0.0</v>
      </c>
      <c r="G70" s="13" t="s">
        <f>sum(C70,F70)</f>
      </c>
      <c r="H70" s="12" t="n">
        <v>0.0</v>
      </c>
    </row>
    <row r="71" ht="14.4" customHeight="true">
      <c r="A71" s="10" t="s">
        <v>532</v>
      </c>
      <c r="B71" s="11" t="s">
        <v>533</v>
      </c>
      <c r="C71" s="12" t="n">
        <v>0.0</v>
      </c>
      <c r="D71" s="12" t="n">
        <v>0.0</v>
      </c>
      <c r="E71" s="171" t="s">
        <v>340</v>
      </c>
      <c r="F71" s="12" t="n">
        <v>0.0</v>
      </c>
      <c r="G71" s="13" t="s">
        <f>sum(C71,F71)</f>
      </c>
      <c r="H71" s="12" t="n">
        <v>0.0</v>
      </c>
    </row>
    <row r="72" ht="14.4" customHeight="true">
      <c r="A72" s="10" t="s">
        <v>534</v>
      </c>
      <c r="B72" s="11" t="s">
        <v>535</v>
      </c>
      <c r="C72" s="12" t="n">
        <v>0.23517</v>
      </c>
      <c r="D72" s="12" t="n">
        <v>0.0</v>
      </c>
      <c r="E72" s="173" t="s">
        <v>340</v>
      </c>
      <c r="F72" s="12" t="n">
        <v>0.0</v>
      </c>
      <c r="G72" s="13" t="s">
        <f>sum(C72,F72)</f>
      </c>
      <c r="H72" s="12" t="n">
        <v>0.01443</v>
      </c>
    </row>
    <row r="73" ht="14.4" customHeight="true">
      <c r="A73" s="10" t="s">
        <v>536</v>
      </c>
      <c r="B73" s="11" t="s">
        <v>537</v>
      </c>
      <c r="C73" s="12" t="n">
        <v>0.0</v>
      </c>
      <c r="D73" s="12" t="n">
        <v>0.0</v>
      </c>
      <c r="E73" s="175" t="s">
        <v>340</v>
      </c>
      <c r="F73" s="12" t="n">
        <v>0.0</v>
      </c>
      <c r="G73" s="13" t="s">
        <f>sum(C73,F73)</f>
      </c>
      <c r="H73" s="12" t="n">
        <v>0.0</v>
      </c>
    </row>
    <row r="74" ht="14.4" customHeight="true">
      <c r="A74" s="10" t="s">
        <v>538</v>
      </c>
      <c r="B74" s="11" t="s">
        <v>539</v>
      </c>
      <c r="C74" s="12" t="n">
        <v>0.00777</v>
      </c>
      <c r="D74" s="12" t="n">
        <v>0.0</v>
      </c>
      <c r="E74" s="177" t="s">
        <v>340</v>
      </c>
      <c r="F74" s="12" t="n">
        <v>0.0</v>
      </c>
      <c r="G74" s="13" t="s">
        <f>sum(C74,F74)</f>
      </c>
      <c r="H74" s="12" t="n">
        <v>0.00777</v>
      </c>
    </row>
    <row r="75" ht="14.4" customHeight="true">
      <c r="A75" s="10" t="s">
        <v>540</v>
      </c>
      <c r="B75" s="11" t="s">
        <v>541</v>
      </c>
      <c r="C75" s="12" t="n">
        <v>0.0</v>
      </c>
      <c r="D75" s="12" t="n">
        <v>0.0</v>
      </c>
      <c r="E75" s="179" t="s">
        <v>340</v>
      </c>
      <c r="F75" s="12" t="n">
        <v>0.0</v>
      </c>
      <c r="G75" s="13" t="s">
        <f>sum(C75,F75)</f>
      </c>
      <c r="H75" s="12" t="n">
        <v>0.0</v>
      </c>
    </row>
    <row r="76" ht="14.4" customHeight="true">
      <c r="A76" s="10" t="s">
        <v>542</v>
      </c>
      <c r="B76" s="11" t="s">
        <v>543</v>
      </c>
      <c r="C76" s="12" t="n">
        <v>0.0</v>
      </c>
      <c r="D76" s="12" t="n">
        <v>0.0</v>
      </c>
      <c r="E76" s="181" t="s">
        <v>340</v>
      </c>
      <c r="F76" s="12" t="n">
        <v>0.0</v>
      </c>
      <c r="G76" s="13" t="s">
        <f>sum(C76,F76)</f>
      </c>
      <c r="H76" s="12" t="n">
        <v>0.0</v>
      </c>
    </row>
    <row r="77" ht="14.4" customHeight="true">
      <c r="A77" s="10" t="s">
        <v>544</v>
      </c>
      <c r="B77" s="11" t="s">
        <v>545</v>
      </c>
      <c r="C77" s="12" t="n">
        <v>0.0</v>
      </c>
      <c r="D77" s="12" t="n">
        <v>0.0</v>
      </c>
      <c r="E77" s="183" t="s">
        <v>340</v>
      </c>
      <c r="F77" s="12" t="n">
        <v>0.0</v>
      </c>
      <c r="G77" s="13" t="s">
        <f>sum(C77,F77)</f>
      </c>
      <c r="H77" s="12" t="n">
        <v>0.0</v>
      </c>
    </row>
    <row r="78" ht="14.4" customHeight="true">
      <c r="A78" s="10" t="s">
        <v>546</v>
      </c>
      <c r="B78" s="11" t="s">
        <v>547</v>
      </c>
      <c r="C78" s="12" t="n">
        <v>0.0233</v>
      </c>
      <c r="D78" s="12" t="n">
        <v>0.0</v>
      </c>
      <c r="E78" s="185" t="s">
        <v>340</v>
      </c>
      <c r="F78" s="12" t="n">
        <v>0.0</v>
      </c>
      <c r="G78" s="13" t="s">
        <f>sum(C78,F78)</f>
      </c>
      <c r="H78" s="12" t="n">
        <v>0.0233</v>
      </c>
    </row>
    <row r="79" ht="14.4" customHeight="true">
      <c r="A79" s="10" t="s">
        <v>548</v>
      </c>
      <c r="B79" s="11" t="s">
        <v>549</v>
      </c>
      <c r="C79" s="12" t="n">
        <v>0.0</v>
      </c>
      <c r="D79" s="12" t="n">
        <v>0.0</v>
      </c>
      <c r="E79" s="187" t="s">
        <v>340</v>
      </c>
      <c r="F79" s="12" t="n">
        <v>0.0</v>
      </c>
      <c r="G79" s="13" t="s">
        <f>sum(C79,F79)</f>
      </c>
      <c r="H79" s="12" t="n">
        <v>0.0</v>
      </c>
    </row>
    <row r="80" ht="14.4" customHeight="true">
      <c r="A80" s="10" t="s">
        <v>550</v>
      </c>
      <c r="B80" s="11" t="s">
        <v>551</v>
      </c>
      <c r="C80" s="12" t="n">
        <v>0.0</v>
      </c>
      <c r="D80" s="12" t="n">
        <v>0.0</v>
      </c>
      <c r="E80" s="189" t="s">
        <v>340</v>
      </c>
      <c r="F80" s="12" t="n">
        <v>0.0</v>
      </c>
      <c r="G80" s="13" t="s">
        <f>sum(C80,F80)</f>
      </c>
      <c r="H80" s="12" t="n">
        <v>0.0</v>
      </c>
    </row>
    <row r="81" ht="14.4" customHeight="true">
      <c r="A81" s="16" t="s">
        <v>552</v>
      </c>
      <c r="B81" s="11" t="s">
        <v>553</v>
      </c>
      <c r="C81" s="12" t="n">
        <v>0.0</v>
      </c>
      <c r="D81" s="12" t="n">
        <v>0.0</v>
      </c>
      <c r="E81" s="191" t="s">
        <v>340</v>
      </c>
      <c r="F81" s="12" t="n">
        <v>0.0</v>
      </c>
      <c r="G81" s="13" t="s">
        <f>sum(C81,F81)</f>
      </c>
      <c r="H81" s="12" t="n">
        <v>0.0</v>
      </c>
    </row>
    <row r="82" ht="14.4" customHeight="true">
      <c r="A82" s="14" t="s">
        <v>554</v>
      </c>
      <c r="B82" s="11" t="s">
        <v>555</v>
      </c>
      <c r="C82" s="15" t="n">
        <v>0.0</v>
      </c>
      <c r="D82" s="15" t="n">
        <v>0.0</v>
      </c>
      <c r="E82" s="193" t="s">
        <v>340</v>
      </c>
      <c r="F82" s="15" t="n">
        <v>0.0</v>
      </c>
      <c r="G82" s="15" t="s">
        <f>sum(C82,F82)</f>
      </c>
      <c r="H82" s="15" t="n">
        <v>0.0</v>
      </c>
    </row>
    <row r="83" ht="14.4" customHeight="true">
      <c r="A83" s="8" t="s">
        <v>70</v>
      </c>
      <c r="B83" s="9"/>
      <c r="C83" s="3" t="s">
        <f>sum(C84,C107,C121)</f>
      </c>
      <c r="D83" s="3" t="s">
        <f>sum(D84,D107,D121)</f>
      </c>
      <c r="E83" s="195" t="s">
        <v>340</v>
      </c>
      <c r="F83" s="3" t="s">
        <f>sum(F84,F107,F121)</f>
      </c>
      <c r="G83" s="3" t="s">
        <f>sum(C83,F83)</f>
      </c>
      <c r="H83" s="3" t="s">
        <f>sum(H84,H107,H121)</f>
      </c>
    </row>
    <row r="84" ht="14.4" customHeight="true">
      <c r="A84" s="14" t="s">
        <v>77</v>
      </c>
      <c r="B84" s="11"/>
      <c r="C84" s="15" t="s">
        <f>sum(C85:C105,C106)</f>
      </c>
      <c r="D84" s="15" t="s">
        <f>sum(D85:D105,D106)</f>
      </c>
      <c r="E84" s="197" t="s">
        <v>340</v>
      </c>
      <c r="F84" s="15" t="s">
        <f>sum(F85:F105,F106)</f>
      </c>
      <c r="G84" s="15" t="s">
        <f>sum(C84,F84)</f>
      </c>
      <c r="H84" s="15" t="s">
        <f>sum(H85:H105,H106)</f>
      </c>
    </row>
    <row r="85" ht="14.4" customHeight="true">
      <c r="A85" s="10" t="s">
        <v>578</v>
      </c>
      <c r="B85" s="11" t="s">
        <v>579</v>
      </c>
      <c r="C85" s="12" t="n">
        <v>0.0</v>
      </c>
      <c r="D85" s="12" t="n">
        <v>0.0</v>
      </c>
      <c r="E85" s="199" t="s">
        <v>340</v>
      </c>
      <c r="F85" s="12" t="n">
        <v>0.0</v>
      </c>
      <c r="G85" s="13" t="s">
        <f>sum(C85,F85)</f>
      </c>
      <c r="H85" s="12" t="n">
        <v>0.0</v>
      </c>
    </row>
    <row r="86" ht="14.4" customHeight="true">
      <c r="A86" s="10" t="s">
        <v>580</v>
      </c>
      <c r="B86" s="11" t="s">
        <v>581</v>
      </c>
      <c r="C86" s="12" t="n">
        <v>0.0</v>
      </c>
      <c r="D86" s="12" t="n">
        <v>0.0</v>
      </c>
      <c r="E86" s="201" t="s">
        <v>340</v>
      </c>
      <c r="F86" s="12" t="n">
        <v>0.0</v>
      </c>
      <c r="G86" s="13" t="s">
        <f>sum(C86,F86)</f>
      </c>
      <c r="H86" s="12" t="n">
        <v>0.0</v>
      </c>
    </row>
    <row r="87" ht="14.4" customHeight="true">
      <c r="A87" s="10" t="s">
        <v>582</v>
      </c>
      <c r="B87" s="11" t="s">
        <v>583</v>
      </c>
      <c r="C87" s="12" t="n">
        <v>0.0</v>
      </c>
      <c r="D87" s="12" t="n">
        <v>0.0</v>
      </c>
      <c r="E87" s="203" t="s">
        <v>340</v>
      </c>
      <c r="F87" s="12" t="n">
        <v>0.0</v>
      </c>
      <c r="G87" s="13" t="s">
        <f>sum(C87,F87)</f>
      </c>
      <c r="H87" s="12" t="n">
        <v>0.0</v>
      </c>
    </row>
    <row r="88" ht="14.4" customHeight="true">
      <c r="A88" s="10" t="s">
        <v>584</v>
      </c>
      <c r="B88" s="11" t="s">
        <v>585</v>
      </c>
      <c r="C88" s="12" t="n">
        <v>0.0</v>
      </c>
      <c r="D88" s="12" t="n">
        <v>0.0</v>
      </c>
      <c r="E88" s="205" t="s">
        <v>340</v>
      </c>
      <c r="F88" s="12" t="n">
        <v>0.0</v>
      </c>
      <c r="G88" s="13" t="s">
        <f>sum(C88,F88)</f>
      </c>
      <c r="H88" s="12" t="n">
        <v>0.0</v>
      </c>
    </row>
    <row r="89" ht="14.4" customHeight="true">
      <c r="A89" s="10" t="s">
        <v>586</v>
      </c>
      <c r="B89" s="11" t="s">
        <v>587</v>
      </c>
      <c r="C89" s="12" t="n">
        <v>0.01886</v>
      </c>
      <c r="D89" s="12" t="n">
        <v>0.0</v>
      </c>
      <c r="E89" s="207" t="s">
        <v>340</v>
      </c>
      <c r="F89" s="12" t="n">
        <v>0.0</v>
      </c>
      <c r="G89" s="13" t="s">
        <f>sum(C89,F89)</f>
      </c>
      <c r="H89" s="12" t="n">
        <v>0.01886</v>
      </c>
    </row>
    <row r="90" ht="14.4" customHeight="true">
      <c r="A90" s="10" t="s">
        <v>588</v>
      </c>
      <c r="B90" s="11" t="s">
        <v>589</v>
      </c>
      <c r="C90" s="12" t="n">
        <v>0.0</v>
      </c>
      <c r="D90" s="12" t="n">
        <v>0.0</v>
      </c>
      <c r="E90" s="209" t="s">
        <v>340</v>
      </c>
      <c r="F90" s="12" t="n">
        <v>0.0</v>
      </c>
      <c r="G90" s="13" t="s">
        <f>sum(C90,F90)</f>
      </c>
      <c r="H90" s="12" t="n">
        <v>0.0</v>
      </c>
    </row>
    <row r="91" ht="14.4" customHeight="true">
      <c r="A91" s="10" t="s">
        <v>590</v>
      </c>
      <c r="B91" s="11" t="s">
        <v>591</v>
      </c>
      <c r="C91" s="12" t="n">
        <v>0.0</v>
      </c>
      <c r="D91" s="12" t="n">
        <v>0.0</v>
      </c>
      <c r="E91" s="211" t="s">
        <v>340</v>
      </c>
      <c r="F91" s="12" t="n">
        <v>0.0</v>
      </c>
      <c r="G91" s="13" t="s">
        <f>sum(C91,F91)</f>
      </c>
      <c r="H91" s="12" t="n">
        <v>0.0</v>
      </c>
    </row>
    <row r="92" ht="14.4" customHeight="true">
      <c r="A92" s="10" t="s">
        <v>592</v>
      </c>
      <c r="B92" s="11" t="s">
        <v>593</v>
      </c>
      <c r="C92" s="12" t="n">
        <v>0.0</v>
      </c>
      <c r="D92" s="12" t="n">
        <v>0.0</v>
      </c>
      <c r="E92" s="213" t="s">
        <v>340</v>
      </c>
      <c r="F92" s="12" t="n">
        <v>0.0</v>
      </c>
      <c r="G92" s="13" t="s">
        <f>sum(C92,F92)</f>
      </c>
      <c r="H92" s="12" t="n">
        <v>0.0</v>
      </c>
    </row>
    <row r="93" ht="14.4" customHeight="true">
      <c r="A93" s="10" t="s">
        <v>594</v>
      </c>
      <c r="B93" s="11" t="s">
        <v>595</v>
      </c>
      <c r="C93" s="12" t="n">
        <v>0.0</v>
      </c>
      <c r="D93" s="12" t="n">
        <v>0.0</v>
      </c>
      <c r="E93" s="215" t="s">
        <v>340</v>
      </c>
      <c r="F93" s="12" t="n">
        <v>0.0</v>
      </c>
      <c r="G93" s="13" t="s">
        <f>sum(C93,F93)</f>
      </c>
      <c r="H93" s="12" t="n">
        <v>0.0</v>
      </c>
    </row>
    <row r="94" ht="14.4" customHeight="true">
      <c r="A94" s="10" t="s">
        <v>596</v>
      </c>
      <c r="B94" s="11" t="s">
        <v>597</v>
      </c>
      <c r="C94" s="12" t="n">
        <v>0.0</v>
      </c>
      <c r="D94" s="12" t="n">
        <v>0.0</v>
      </c>
      <c r="E94" s="217" t="s">
        <v>340</v>
      </c>
      <c r="F94" s="12" t="n">
        <v>0.0</v>
      </c>
      <c r="G94" s="13" t="s">
        <f>sum(C94,F94)</f>
      </c>
      <c r="H94" s="12" t="n">
        <v>0.0</v>
      </c>
    </row>
    <row r="95" ht="14.4" customHeight="true">
      <c r="A95" s="10" t="s">
        <v>598</v>
      </c>
      <c r="B95" s="11" t="s">
        <v>599</v>
      </c>
      <c r="C95" s="12" t="n">
        <v>0.23739</v>
      </c>
      <c r="D95" s="12" t="n">
        <v>0.0</v>
      </c>
      <c r="E95" s="219" t="s">
        <v>340</v>
      </c>
      <c r="F95" s="12" t="n">
        <v>0.0</v>
      </c>
      <c r="G95" s="13" t="s">
        <f>sum(C95,F95)</f>
      </c>
      <c r="H95" s="12" t="n">
        <v>0.23739</v>
      </c>
    </row>
    <row r="96" ht="14.4" customHeight="true">
      <c r="A96" s="10" t="s">
        <v>600</v>
      </c>
      <c r="B96" s="11" t="s">
        <v>601</v>
      </c>
      <c r="C96" s="12" t="n">
        <v>0.0</v>
      </c>
      <c r="D96" s="12" t="n">
        <v>0.0</v>
      </c>
      <c r="E96" s="221" t="s">
        <v>340</v>
      </c>
      <c r="F96" s="12" t="n">
        <v>0.0</v>
      </c>
      <c r="G96" s="13" t="s">
        <f>sum(C96,F96)</f>
      </c>
      <c r="H96" s="12" t="n">
        <v>0.0</v>
      </c>
    </row>
    <row r="97" ht="14.4" customHeight="true">
      <c r="A97" s="10" t="s">
        <v>602</v>
      </c>
      <c r="B97" s="11" t="s">
        <v>603</v>
      </c>
      <c r="C97" s="12" t="n">
        <v>0.0</v>
      </c>
      <c r="D97" s="12" t="n">
        <v>0.0</v>
      </c>
      <c r="E97" s="223" t="s">
        <v>340</v>
      </c>
      <c r="F97" s="12" t="n">
        <v>0.0</v>
      </c>
      <c r="G97" s="13" t="s">
        <f>sum(C97,F97)</f>
      </c>
      <c r="H97" s="12" t="n">
        <v>0.0</v>
      </c>
    </row>
    <row r="98" ht="14.4" customHeight="true">
      <c r="A98" s="10" t="s">
        <v>604</v>
      </c>
      <c r="B98" s="11" t="s">
        <v>605</v>
      </c>
      <c r="C98" s="12" t="n">
        <v>0.0</v>
      </c>
      <c r="D98" s="12" t="n">
        <v>0.0</v>
      </c>
      <c r="E98" s="225" t="s">
        <v>340</v>
      </c>
      <c r="F98" s="12" t="n">
        <v>0.0</v>
      </c>
      <c r="G98" s="13" t="s">
        <f>sum(C98,F98)</f>
      </c>
      <c r="H98" s="12" t="n">
        <v>0.0</v>
      </c>
    </row>
    <row r="99" ht="14.4" customHeight="true">
      <c r="A99" s="10" t="s">
        <v>606</v>
      </c>
      <c r="B99" s="11" t="s">
        <v>607</v>
      </c>
      <c r="C99" s="12" t="n">
        <v>0.0</v>
      </c>
      <c r="D99" s="12" t="n">
        <v>0.0</v>
      </c>
      <c r="E99" s="227" t="s">
        <v>340</v>
      </c>
      <c r="F99" s="12" t="n">
        <v>0.0</v>
      </c>
      <c r="G99" s="13" t="s">
        <f>sum(C99,F99)</f>
      </c>
      <c r="H99" s="12" t="n">
        <v>0.0</v>
      </c>
    </row>
    <row r="100" ht="14.4" customHeight="true">
      <c r="A100" s="10" t="s">
        <v>608</v>
      </c>
      <c r="B100" s="11" t="s">
        <v>609</v>
      </c>
      <c r="C100" s="12" t="n">
        <v>0.0</v>
      </c>
      <c r="D100" s="12" t="n">
        <v>0.0</v>
      </c>
      <c r="E100" s="229" t="s">
        <v>340</v>
      </c>
      <c r="F100" s="12" t="n">
        <v>0.0</v>
      </c>
      <c r="G100" s="13" t="s">
        <f>sum(C100,F100)</f>
      </c>
      <c r="H100" s="12" t="n">
        <v>0.0</v>
      </c>
    </row>
    <row r="101" ht="14.4" customHeight="true">
      <c r="A101" s="10" t="s">
        <v>610</v>
      </c>
      <c r="B101" s="11" t="s">
        <v>611</v>
      </c>
      <c r="C101" s="12" t="n">
        <v>0.0</v>
      </c>
      <c r="D101" s="12" t="n">
        <v>0.0</v>
      </c>
      <c r="E101" s="231" t="s">
        <v>340</v>
      </c>
      <c r="F101" s="12" t="n">
        <v>0.0</v>
      </c>
      <c r="G101" s="13" t="s">
        <f>sum(C101,F101)</f>
      </c>
      <c r="H101" s="12" t="n">
        <v>0.0</v>
      </c>
    </row>
    <row r="102" ht="14.4" customHeight="true">
      <c r="A102" s="10" t="s">
        <v>612</v>
      </c>
      <c r="B102" s="11" t="s">
        <v>613</v>
      </c>
      <c r="C102" s="12" t="n">
        <v>0.0</v>
      </c>
      <c r="D102" s="12" t="n">
        <v>0.0</v>
      </c>
      <c r="E102" s="233" t="s">
        <v>340</v>
      </c>
      <c r="F102" s="12" t="n">
        <v>0.0</v>
      </c>
      <c r="G102" s="13" t="s">
        <f>sum(C102,F102)</f>
      </c>
      <c r="H102" s="12" t="n">
        <v>0.0</v>
      </c>
    </row>
    <row r="103" ht="14.4" customHeight="true">
      <c r="A103" s="10" t="s">
        <v>614</v>
      </c>
      <c r="B103" s="11" t="s">
        <v>615</v>
      </c>
      <c r="C103" s="12" t="n">
        <v>0.0</v>
      </c>
      <c r="D103" s="12" t="n">
        <v>0.0</v>
      </c>
      <c r="E103" s="235" t="s">
        <v>340</v>
      </c>
      <c r="F103" s="12" t="n">
        <v>0.0</v>
      </c>
      <c r="G103" s="13" t="s">
        <f>sum(C103,F103)</f>
      </c>
      <c r="H103" s="12" t="n">
        <v>0.0</v>
      </c>
    </row>
    <row r="104" ht="14.4" customHeight="true">
      <c r="A104" s="10" t="s">
        <v>616</v>
      </c>
      <c r="B104" s="11" t="s">
        <v>617</v>
      </c>
      <c r="C104" s="12" t="n">
        <v>0.0</v>
      </c>
      <c r="D104" s="12" t="n">
        <v>0.0</v>
      </c>
      <c r="E104" s="237" t="s">
        <v>340</v>
      </c>
      <c r="F104" s="12" t="n">
        <v>0.0</v>
      </c>
      <c r="G104" s="13" t="s">
        <f>sum(C104,F104)</f>
      </c>
      <c r="H104" s="12" t="n">
        <v>0.0</v>
      </c>
    </row>
    <row r="105" ht="14.4" customHeight="true">
      <c r="A105" s="10" t="s">
        <v>618</v>
      </c>
      <c r="B105" s="11" t="s">
        <v>619</v>
      </c>
      <c r="C105" s="12" t="n">
        <v>0.0</v>
      </c>
      <c r="D105" s="12" t="n">
        <v>0.0</v>
      </c>
      <c r="E105" s="239" t="s">
        <v>340</v>
      </c>
      <c r="F105" s="12" t="n">
        <v>0.0</v>
      </c>
      <c r="G105" s="13" t="s">
        <f>sum(C105,F105)</f>
      </c>
      <c r="H105" s="12" t="n">
        <v>0.0</v>
      </c>
    </row>
    <row r="106" ht="14.4" customHeight="true">
      <c r="A106" s="16" t="s">
        <v>620</v>
      </c>
      <c r="B106" s="11" t="s">
        <v>621</v>
      </c>
      <c r="C106" s="12" t="n">
        <v>0.0</v>
      </c>
      <c r="D106" s="12" t="n">
        <v>0.0</v>
      </c>
      <c r="E106" s="241" t="s">
        <v>340</v>
      </c>
      <c r="F106" s="12" t="n">
        <v>0.0</v>
      </c>
      <c r="G106" s="13" t="s">
        <f>sum(C106,F106)</f>
      </c>
      <c r="H106" s="12" t="n">
        <v>0.0</v>
      </c>
    </row>
    <row r="107" ht="14.4" customHeight="true">
      <c r="A107" s="14" t="s">
        <v>92</v>
      </c>
      <c r="B107" s="11"/>
      <c r="C107" s="15" t="s">
        <f>sum(C108:C119,C120)</f>
      </c>
      <c r="D107" s="15" t="s">
        <f>sum(D108:D119,D120)</f>
      </c>
      <c r="E107" s="243" t="s">
        <v>340</v>
      </c>
      <c r="F107" s="15" t="s">
        <f>sum(F108:F119,F120)</f>
      </c>
      <c r="G107" s="15" t="s">
        <f>sum(C107,F107)</f>
      </c>
      <c r="H107" s="15" t="s">
        <f>sum(H108:H119,H120)</f>
      </c>
    </row>
    <row r="108" ht="14.4" customHeight="true">
      <c r="A108" s="10" t="s">
        <v>635</v>
      </c>
      <c r="B108" s="11" t="s">
        <v>636</v>
      </c>
      <c r="C108" s="12" t="n">
        <v>0.0</v>
      </c>
      <c r="D108" s="12" t="n">
        <v>0.0</v>
      </c>
      <c r="E108" s="245" t="s">
        <v>340</v>
      </c>
      <c r="F108" s="12" t="n">
        <v>0.0</v>
      </c>
      <c r="G108" s="13" t="s">
        <f>sum(C108,F108)</f>
      </c>
      <c r="H108" s="12" t="n">
        <v>0.0</v>
      </c>
    </row>
    <row r="109" ht="14.4" customHeight="true">
      <c r="A109" s="10" t="s">
        <v>637</v>
      </c>
      <c r="B109" s="11" t="s">
        <v>638</v>
      </c>
      <c r="C109" s="12" t="n">
        <v>0.0</v>
      </c>
      <c r="D109" s="12" t="n">
        <v>0.0</v>
      </c>
      <c r="E109" s="247" t="s">
        <v>340</v>
      </c>
      <c r="F109" s="12" t="n">
        <v>0.0</v>
      </c>
      <c r="G109" s="13" t="s">
        <f>sum(C109,F109)</f>
      </c>
      <c r="H109" s="12" t="n">
        <v>0.0</v>
      </c>
    </row>
    <row r="110" ht="14.4" customHeight="true">
      <c r="A110" s="10" t="s">
        <v>639</v>
      </c>
      <c r="B110" s="11" t="s">
        <v>640</v>
      </c>
      <c r="C110" s="12" t="n">
        <v>0.00666</v>
      </c>
      <c r="D110" s="12" t="n">
        <v>0.0</v>
      </c>
      <c r="E110" s="249" t="s">
        <v>340</v>
      </c>
      <c r="F110" s="12" t="n">
        <v>0.0</v>
      </c>
      <c r="G110" s="13" t="s">
        <f>sum(C110,F110)</f>
      </c>
      <c r="H110" s="12" t="n">
        <v>0.00666</v>
      </c>
    </row>
    <row r="111" ht="14.4" customHeight="true">
      <c r="A111" s="10" t="s">
        <v>641</v>
      </c>
      <c r="B111" s="11" t="s">
        <v>642</v>
      </c>
      <c r="C111" s="12" t="n">
        <v>0.0</v>
      </c>
      <c r="D111" s="12" t="n">
        <v>0.0</v>
      </c>
      <c r="E111" s="251" t="s">
        <v>340</v>
      </c>
      <c r="F111" s="12" t="n">
        <v>0.0</v>
      </c>
      <c r="G111" s="13" t="s">
        <f>sum(C111,F111)</f>
      </c>
      <c r="H111" s="12" t="n">
        <v>0.0</v>
      </c>
    </row>
    <row r="112" ht="14.4" customHeight="true">
      <c r="A112" s="10" t="s">
        <v>643</v>
      </c>
      <c r="B112" s="11" t="s">
        <v>644</v>
      </c>
      <c r="C112" s="12" t="n">
        <v>0.0</v>
      </c>
      <c r="D112" s="12" t="n">
        <v>0.0</v>
      </c>
      <c r="E112" s="253" t="s">
        <v>340</v>
      </c>
      <c r="F112" s="12" t="n">
        <v>0.0</v>
      </c>
      <c r="G112" s="13" t="s">
        <f>sum(C112,F112)</f>
      </c>
      <c r="H112" s="12" t="n">
        <v>0.0</v>
      </c>
    </row>
    <row r="113" ht="14.4" customHeight="true">
      <c r="A113" s="10" t="s">
        <v>645</v>
      </c>
      <c r="B113" s="11" t="s">
        <v>646</v>
      </c>
      <c r="C113" s="12" t="n">
        <v>0.02108</v>
      </c>
      <c r="D113" s="12" t="n">
        <v>0.0</v>
      </c>
      <c r="E113" s="255" t="s">
        <v>340</v>
      </c>
      <c r="F113" s="12" t="n">
        <v>0.0</v>
      </c>
      <c r="G113" s="13" t="s">
        <f>sum(C113,F113)</f>
      </c>
      <c r="H113" s="12" t="n">
        <v>0.02108</v>
      </c>
    </row>
    <row r="114" ht="14.4" customHeight="true">
      <c r="A114" s="10" t="s">
        <v>647</v>
      </c>
      <c r="B114" s="11" t="s">
        <v>648</v>
      </c>
      <c r="C114" s="12" t="n">
        <v>0.0</v>
      </c>
      <c r="D114" s="12" t="n">
        <v>0.0</v>
      </c>
      <c r="E114" s="257" t="s">
        <v>340</v>
      </c>
      <c r="F114" s="12" t="n">
        <v>0.0</v>
      </c>
      <c r="G114" s="13" t="s">
        <f>sum(C114,F114)</f>
      </c>
      <c r="H114" s="12" t="n">
        <v>0.0</v>
      </c>
    </row>
    <row r="115" ht="14.4" customHeight="true">
      <c r="A115" s="10" t="s">
        <v>649</v>
      </c>
      <c r="B115" s="11" t="s">
        <v>650</v>
      </c>
      <c r="C115" s="12" t="n">
        <v>0.0</v>
      </c>
      <c r="D115" s="12" t="n">
        <v>0.0</v>
      </c>
      <c r="E115" s="259" t="s">
        <v>340</v>
      </c>
      <c r="F115" s="12" t="n">
        <v>0.0</v>
      </c>
      <c r="G115" s="13" t="s">
        <f>sum(C115,F115)</f>
      </c>
      <c r="H115" s="12" t="n">
        <v>0.0</v>
      </c>
    </row>
    <row r="116" ht="14.4" customHeight="true">
      <c r="A116" s="10" t="s">
        <v>651</v>
      </c>
      <c r="B116" s="11" t="s">
        <v>652</v>
      </c>
      <c r="C116" s="12" t="n">
        <v>0.01997</v>
      </c>
      <c r="D116" s="12" t="n">
        <v>0.0</v>
      </c>
      <c r="E116" s="261" t="s">
        <v>340</v>
      </c>
      <c r="F116" s="12" t="n">
        <v>0.0</v>
      </c>
      <c r="G116" s="13" t="s">
        <f>sum(C116,F116)</f>
      </c>
      <c r="H116" s="12" t="n">
        <v>0.01997</v>
      </c>
    </row>
    <row r="117" ht="14.4" customHeight="true">
      <c r="A117" s="10" t="s">
        <v>653</v>
      </c>
      <c r="B117" s="11" t="s">
        <v>654</v>
      </c>
      <c r="C117" s="12" t="n">
        <v>0.0</v>
      </c>
      <c r="D117" s="12" t="n">
        <v>0.0</v>
      </c>
      <c r="E117" s="263" t="s">
        <v>340</v>
      </c>
      <c r="F117" s="12" t="n">
        <v>0.0</v>
      </c>
      <c r="G117" s="13" t="s">
        <f>sum(C117,F117)</f>
      </c>
      <c r="H117" s="12" t="n">
        <v>0.0</v>
      </c>
    </row>
    <row r="118" ht="14.4" customHeight="true">
      <c r="A118" s="10" t="s">
        <v>655</v>
      </c>
      <c r="B118" s="11" t="s">
        <v>656</v>
      </c>
      <c r="C118" s="12" t="n">
        <v>0.0</v>
      </c>
      <c r="D118" s="12" t="n">
        <v>0.0</v>
      </c>
      <c r="E118" s="265" t="s">
        <v>340</v>
      </c>
      <c r="F118" s="12" t="n">
        <v>0.0</v>
      </c>
      <c r="G118" s="13" t="s">
        <f>sum(C118,F118)</f>
      </c>
      <c r="H118" s="12" t="n">
        <v>0.0</v>
      </c>
    </row>
    <row r="119" ht="14.4" customHeight="true">
      <c r="A119" s="10" t="s">
        <v>657</v>
      </c>
      <c r="B119" s="11" t="s">
        <v>658</v>
      </c>
      <c r="C119" s="12" t="n">
        <v>0.0</v>
      </c>
      <c r="D119" s="12" t="n">
        <v>0.0</v>
      </c>
      <c r="E119" s="267" t="s">
        <v>340</v>
      </c>
      <c r="F119" s="12" t="n">
        <v>0.0</v>
      </c>
      <c r="G119" s="13" t="s">
        <f>sum(C119,F119)</f>
      </c>
      <c r="H119" s="12" t="n">
        <v>0.0</v>
      </c>
    </row>
    <row r="120" ht="14.4" customHeight="true">
      <c r="A120" s="16" t="s">
        <v>659</v>
      </c>
      <c r="B120" s="11" t="s">
        <v>660</v>
      </c>
      <c r="C120" s="12" t="n">
        <v>0.0</v>
      </c>
      <c r="D120" s="12" t="n">
        <v>0.0</v>
      </c>
      <c r="E120" s="269" t="s">
        <v>340</v>
      </c>
      <c r="F120" s="12" t="n">
        <v>0.0</v>
      </c>
      <c r="G120" s="13" t="s">
        <f>sum(C120,F120)</f>
      </c>
      <c r="H120" s="12" t="n">
        <v>0.0</v>
      </c>
    </row>
    <row r="121" ht="14.4" customHeight="true">
      <c r="A121" s="14" t="s">
        <v>661</v>
      </c>
      <c r="B121" s="11" t="s">
        <v>662</v>
      </c>
      <c r="C121" s="15" t="n">
        <v>0.0</v>
      </c>
      <c r="D121" s="15" t="n">
        <v>0.0</v>
      </c>
      <c r="E121" s="271" t="s">
        <v>340</v>
      </c>
      <c r="F121" s="15" t="n">
        <v>0.0</v>
      </c>
      <c r="G121" s="15" t="s">
        <f>sum(C121,F121)</f>
      </c>
      <c r="H121" s="15" t="n">
        <v>0.0</v>
      </c>
    </row>
    <row r="122" ht="14.4" customHeight="true">
      <c r="A122" s="8" t="s">
        <v>115</v>
      </c>
      <c r="B122" s="9"/>
      <c r="C122" s="3" t="s">
        <f>sum(C123,C132,C153,C166)</f>
      </c>
      <c r="D122" s="3" t="s">
        <f>sum(D123,D132,D153,D166)</f>
      </c>
      <c r="E122" s="273" t="s">
        <v>340</v>
      </c>
      <c r="F122" s="3" t="s">
        <f>sum(F123,F132,F153,F166)</f>
      </c>
      <c r="G122" s="3" t="s">
        <f>sum(C122,F122)</f>
      </c>
      <c r="H122" s="3" t="s">
        <f>sum(H123,H132,H153,H166)</f>
      </c>
    </row>
    <row r="123" ht="14.4" customHeight="true">
      <c r="A123" s="14" t="s">
        <v>122</v>
      </c>
      <c r="B123" s="11"/>
      <c r="C123" s="15" t="s">
        <f>sum(C124:C130,C131)</f>
      </c>
      <c r="D123" s="15" t="s">
        <f>sum(D124:D130,D131)</f>
      </c>
      <c r="E123" s="275" t="s">
        <v>340</v>
      </c>
      <c r="F123" s="15" t="s">
        <f>sum(F124:F130,F131)</f>
      </c>
      <c r="G123" s="15" t="s">
        <f>sum(C123,F123)</f>
      </c>
      <c r="H123" s="15" t="s">
        <f>sum(H124:H130,H131)</f>
      </c>
    </row>
    <row r="124" ht="14.4" customHeight="true">
      <c r="A124" s="10" t="s">
        <v>671</v>
      </c>
      <c r="B124" s="11" t="s">
        <v>672</v>
      </c>
      <c r="C124" s="12" t="n">
        <v>0.0</v>
      </c>
      <c r="D124" s="12" t="n">
        <v>0.0</v>
      </c>
      <c r="E124" s="277" t="s">
        <v>340</v>
      </c>
      <c r="F124" s="12" t="n">
        <v>0.0</v>
      </c>
      <c r="G124" s="13" t="s">
        <f>sum(C124,F124)</f>
      </c>
      <c r="H124" s="12" t="n">
        <v>0.0</v>
      </c>
    </row>
    <row r="125" ht="14.4" customHeight="true">
      <c r="A125" s="10" t="s">
        <v>673</v>
      </c>
      <c r="B125" s="11" t="s">
        <v>674</v>
      </c>
      <c r="C125" s="12" t="n">
        <v>0.05547</v>
      </c>
      <c r="D125" s="12" t="n">
        <v>0.0</v>
      </c>
      <c r="E125" s="279" t="s">
        <v>340</v>
      </c>
      <c r="F125" s="12" t="n">
        <v>0.0</v>
      </c>
      <c r="G125" s="13" t="s">
        <f>sum(C125,F125)</f>
      </c>
      <c r="H125" s="12" t="n">
        <v>0.0</v>
      </c>
    </row>
    <row r="126" ht="14.4" customHeight="true">
      <c r="A126" s="10" t="s">
        <v>675</v>
      </c>
      <c r="B126" s="11" t="s">
        <v>676</v>
      </c>
      <c r="C126" s="12" t="n">
        <v>0.00333</v>
      </c>
      <c r="D126" s="12" t="n">
        <v>0.0</v>
      </c>
      <c r="E126" s="281" t="s">
        <v>340</v>
      </c>
      <c r="F126" s="12" t="n">
        <v>0.0</v>
      </c>
      <c r="G126" s="13" t="s">
        <f>sum(C126,F126)</f>
      </c>
      <c r="H126" s="12" t="n">
        <v>0.00333</v>
      </c>
    </row>
    <row r="127" ht="14.4" customHeight="true">
      <c r="A127" s="10" t="s">
        <v>677</v>
      </c>
      <c r="B127" s="11" t="s">
        <v>678</v>
      </c>
      <c r="C127" s="12" t="n">
        <v>0.00333</v>
      </c>
      <c r="D127" s="12" t="n">
        <v>0.0</v>
      </c>
      <c r="E127" s="283" t="s">
        <v>340</v>
      </c>
      <c r="F127" s="12" t="n">
        <v>0.0</v>
      </c>
      <c r="G127" s="13" t="s">
        <f>sum(C127,F127)</f>
      </c>
      <c r="H127" s="12" t="n">
        <v>0.00333</v>
      </c>
    </row>
    <row r="128" ht="14.4" customHeight="true">
      <c r="A128" s="10" t="s">
        <v>679</v>
      </c>
      <c r="B128" s="11" t="s">
        <v>680</v>
      </c>
      <c r="C128" s="12" t="n">
        <v>0.05547</v>
      </c>
      <c r="D128" s="12" t="n">
        <v>0.0</v>
      </c>
      <c r="E128" s="285" t="s">
        <v>340</v>
      </c>
      <c r="F128" s="12" t="n">
        <v>0.0</v>
      </c>
      <c r="G128" s="13" t="s">
        <f>sum(C128,F128)</f>
      </c>
      <c r="H128" s="12" t="n">
        <v>0.0111</v>
      </c>
    </row>
    <row r="129" ht="14.4" customHeight="true">
      <c r="A129" s="10" t="s">
        <v>681</v>
      </c>
      <c r="B129" s="11" t="s">
        <v>682</v>
      </c>
      <c r="C129" s="12" t="n">
        <v>0.16307</v>
      </c>
      <c r="D129" s="12" t="n">
        <v>0.0</v>
      </c>
      <c r="E129" s="287" t="s">
        <v>340</v>
      </c>
      <c r="F129" s="12" t="n">
        <v>0.0</v>
      </c>
      <c r="G129" s="13" t="s">
        <f>sum(C129,F129)</f>
      </c>
      <c r="H129" s="12" t="n">
        <v>0.1076</v>
      </c>
    </row>
    <row r="130" ht="14.4" customHeight="true">
      <c r="A130" s="10" t="s">
        <v>683</v>
      </c>
      <c r="B130" s="11" t="s">
        <v>684</v>
      </c>
      <c r="C130" s="12" t="n">
        <v>0.00555</v>
      </c>
      <c r="D130" s="12" t="n">
        <v>0.0</v>
      </c>
      <c r="E130" s="289" t="s">
        <v>340</v>
      </c>
      <c r="F130" s="12" t="n">
        <v>0.0</v>
      </c>
      <c r="G130" s="13" t="s">
        <f>sum(C130,F130)</f>
      </c>
      <c r="H130" s="12" t="n">
        <v>0.00555</v>
      </c>
    </row>
    <row r="131" ht="14.4" customHeight="true">
      <c r="A131" s="16" t="s">
        <v>685</v>
      </c>
      <c r="B131" s="11" t="s">
        <v>686</v>
      </c>
      <c r="C131" s="12" t="n">
        <v>0.0</v>
      </c>
      <c r="D131" s="12" t="n">
        <v>0.0</v>
      </c>
      <c r="E131" s="291" t="s">
        <v>340</v>
      </c>
      <c r="F131" s="12" t="n">
        <v>0.0</v>
      </c>
      <c r="G131" s="13" t="s">
        <f>sum(C131,F131)</f>
      </c>
      <c r="H131" s="12" t="n">
        <v>0.0</v>
      </c>
    </row>
    <row r="132" ht="14.4" customHeight="true">
      <c r="A132" s="14" t="s">
        <v>137</v>
      </c>
      <c r="B132" s="11"/>
      <c r="C132" s="15" t="s">
        <f>sum(C133:C149,C150:C152)</f>
      </c>
      <c r="D132" s="15" t="s">
        <f>sum(D133:D149,D150:D152)</f>
      </c>
      <c r="E132" s="293" t="s">
        <v>340</v>
      </c>
      <c r="F132" s="15" t="s">
        <f>sum(F133:F149,F150:F152)</f>
      </c>
      <c r="G132" s="15" t="s">
        <f>sum(C132,F132)</f>
      </c>
      <c r="H132" s="15" t="s">
        <f>sum(H133:H149,H150:H152)</f>
      </c>
    </row>
    <row r="133" ht="14.4" customHeight="true">
      <c r="A133" s="10" t="s">
        <v>707</v>
      </c>
      <c r="B133" s="11" t="s">
        <v>708</v>
      </c>
      <c r="C133" s="12" t="n">
        <v>0.10982</v>
      </c>
      <c r="D133" s="12" t="n">
        <v>0.0</v>
      </c>
      <c r="E133" s="295" t="s">
        <v>340</v>
      </c>
      <c r="F133" s="12" t="n">
        <v>0.0</v>
      </c>
      <c r="G133" s="13" t="s">
        <f>sum(C133,F133)</f>
      </c>
      <c r="H133" s="12" t="n">
        <v>0.10428</v>
      </c>
    </row>
    <row r="134" ht="14.4" customHeight="true">
      <c r="A134" s="10" t="s">
        <v>709</v>
      </c>
      <c r="B134" s="11" t="s">
        <v>710</v>
      </c>
      <c r="C134" s="12" t="n">
        <v>0.05436</v>
      </c>
      <c r="D134" s="12" t="n">
        <v>0.0</v>
      </c>
      <c r="E134" s="297" t="s">
        <v>340</v>
      </c>
      <c r="F134" s="12" t="n">
        <v>0.0</v>
      </c>
      <c r="G134" s="13" t="s">
        <f>sum(C134,F134)</f>
      </c>
      <c r="H134" s="12" t="n">
        <v>0.0111</v>
      </c>
    </row>
    <row r="135" ht="14.4" customHeight="true">
      <c r="A135" s="10" t="s">
        <v>711</v>
      </c>
      <c r="B135" s="11" t="s">
        <v>712</v>
      </c>
      <c r="C135" s="12" t="n">
        <v>0.0111</v>
      </c>
      <c r="D135" s="12" t="n">
        <v>0.0</v>
      </c>
      <c r="E135" s="299" t="s">
        <v>340</v>
      </c>
      <c r="F135" s="12" t="n">
        <v>0.0</v>
      </c>
      <c r="G135" s="13" t="s">
        <f>sum(C135,F135)</f>
      </c>
      <c r="H135" s="12" t="n">
        <v>0.00444</v>
      </c>
    </row>
    <row r="136" ht="14.4" customHeight="true">
      <c r="A136" s="10" t="s">
        <v>713</v>
      </c>
      <c r="B136" s="11" t="s">
        <v>714</v>
      </c>
      <c r="C136" s="12" t="n">
        <v>0.0</v>
      </c>
      <c r="D136" s="12" t="n">
        <v>0.0</v>
      </c>
      <c r="E136" s="301" t="s">
        <v>340</v>
      </c>
      <c r="F136" s="12" t="n">
        <v>0.0</v>
      </c>
      <c r="G136" s="13" t="s">
        <f>sum(C136,F136)</f>
      </c>
      <c r="H136" s="12" t="n">
        <v>0.0</v>
      </c>
    </row>
    <row r="137" ht="14.4" customHeight="true">
      <c r="A137" s="10" t="s">
        <v>715</v>
      </c>
      <c r="B137" s="11" t="s">
        <v>716</v>
      </c>
      <c r="C137" s="12" t="n">
        <v>0.0</v>
      </c>
      <c r="D137" s="12" t="n">
        <v>0.0</v>
      </c>
      <c r="E137" s="303" t="s">
        <v>340</v>
      </c>
      <c r="F137" s="12" t="n">
        <v>0.0</v>
      </c>
      <c r="G137" s="13" t="s">
        <f>sum(C137,F137)</f>
      </c>
      <c r="H137" s="12" t="n">
        <v>0.0</v>
      </c>
    </row>
    <row r="138" ht="14.4" customHeight="true">
      <c r="A138" s="10" t="s">
        <v>717</v>
      </c>
      <c r="B138" s="11" t="s">
        <v>718</v>
      </c>
      <c r="C138" s="12" t="n">
        <v>0.54798</v>
      </c>
      <c r="D138" s="12" t="n">
        <v>0.0</v>
      </c>
      <c r="E138" s="305" t="s">
        <v>340</v>
      </c>
      <c r="F138" s="12" t="n">
        <v>0.0</v>
      </c>
      <c r="G138" s="13" t="s">
        <f>sum(C138,F138)</f>
      </c>
      <c r="H138" s="12" t="n">
        <v>0.16639</v>
      </c>
    </row>
    <row r="139" ht="14.4" customHeight="true">
      <c r="A139" s="10" t="s">
        <v>719</v>
      </c>
      <c r="B139" s="11" t="s">
        <v>720</v>
      </c>
      <c r="C139" s="12" t="n">
        <v>0.02108</v>
      </c>
      <c r="D139" s="12" t="n">
        <v>0.0</v>
      </c>
      <c r="E139" s="307" t="s">
        <v>340</v>
      </c>
      <c r="F139" s="12" t="n">
        <v>0.0</v>
      </c>
      <c r="G139" s="13" t="s">
        <f>sum(C139,F139)</f>
      </c>
      <c r="H139" s="12" t="n">
        <v>0.01553</v>
      </c>
    </row>
    <row r="140" ht="14.4" customHeight="true">
      <c r="A140" s="10" t="s">
        <v>721</v>
      </c>
      <c r="B140" s="11" t="s">
        <v>722</v>
      </c>
      <c r="C140" s="12" t="n">
        <v>0.00666</v>
      </c>
      <c r="D140" s="12" t="n">
        <v>0.0</v>
      </c>
      <c r="E140" s="309" t="s">
        <v>340</v>
      </c>
      <c r="F140" s="12" t="n">
        <v>0.0</v>
      </c>
      <c r="G140" s="13" t="s">
        <f>sum(C140,F140)</f>
      </c>
      <c r="H140" s="12" t="n">
        <v>0.00666</v>
      </c>
    </row>
    <row r="141" ht="14.4" customHeight="true">
      <c r="A141" s="10" t="s">
        <v>723</v>
      </c>
      <c r="B141" s="11" t="s">
        <v>724</v>
      </c>
      <c r="C141" s="12" t="n">
        <v>0.02108</v>
      </c>
      <c r="D141" s="12" t="n">
        <v>0.0</v>
      </c>
      <c r="E141" s="311" t="s">
        <v>340</v>
      </c>
      <c r="F141" s="12" t="n">
        <v>0.0</v>
      </c>
      <c r="G141" s="13" t="s">
        <f>sum(C141,F141)</f>
      </c>
      <c r="H141" s="12" t="n">
        <v>0.02108</v>
      </c>
    </row>
    <row r="142" ht="14.4" customHeight="true">
      <c r="A142" s="10" t="s">
        <v>725</v>
      </c>
      <c r="B142" s="11" t="s">
        <v>726</v>
      </c>
      <c r="C142" s="12" t="n">
        <v>0.0</v>
      </c>
      <c r="D142" s="12" t="n">
        <v>0.0</v>
      </c>
      <c r="E142" s="313" t="s">
        <v>340</v>
      </c>
      <c r="F142" s="12" t="n">
        <v>0.0</v>
      </c>
      <c r="G142" s="13" t="s">
        <f>sum(C142,F142)</f>
      </c>
      <c r="H142" s="12" t="n">
        <v>0.0</v>
      </c>
    </row>
    <row r="143" ht="14.4" customHeight="true">
      <c r="A143" s="10" t="s">
        <v>727</v>
      </c>
      <c r="B143" s="11" t="s">
        <v>728</v>
      </c>
      <c r="C143" s="12" t="n">
        <v>0.0</v>
      </c>
      <c r="D143" s="12" t="n">
        <v>0.0</v>
      </c>
      <c r="E143" s="315" t="s">
        <v>340</v>
      </c>
      <c r="F143" s="12" t="n">
        <v>0.0</v>
      </c>
      <c r="G143" s="13" t="s">
        <f>sum(C143,F143)</f>
      </c>
      <c r="H143" s="12" t="n">
        <v>0.0</v>
      </c>
    </row>
    <row r="144" ht="14.4" customHeight="true">
      <c r="A144" s="10" t="s">
        <v>729</v>
      </c>
      <c r="B144" s="11" t="s">
        <v>730</v>
      </c>
      <c r="C144" s="12" t="n">
        <v>0.1187</v>
      </c>
      <c r="D144" s="12" t="n">
        <v>0.0</v>
      </c>
      <c r="E144" s="317" t="s">
        <v>340</v>
      </c>
      <c r="F144" s="12" t="n">
        <v>0.0</v>
      </c>
      <c r="G144" s="13" t="s">
        <f>sum(C144,F144)</f>
      </c>
      <c r="H144" s="12" t="n">
        <v>0.0</v>
      </c>
    </row>
    <row r="145" ht="14.4" customHeight="true">
      <c r="A145" s="10" t="s">
        <v>731</v>
      </c>
      <c r="B145" s="11" t="s">
        <v>732</v>
      </c>
      <c r="C145" s="12" t="n">
        <v>0.0</v>
      </c>
      <c r="D145" s="12" t="n">
        <v>0.0</v>
      </c>
      <c r="E145" s="319" t="s">
        <v>340</v>
      </c>
      <c r="F145" s="12" t="n">
        <v>0.0</v>
      </c>
      <c r="G145" s="13" t="s">
        <f>sum(C145,F145)</f>
      </c>
      <c r="H145" s="12" t="n">
        <v>0.0</v>
      </c>
    </row>
    <row r="146" ht="14.4" customHeight="true">
      <c r="A146" s="10" t="s">
        <v>733</v>
      </c>
      <c r="B146" s="11" t="s">
        <v>734</v>
      </c>
      <c r="C146" s="12" t="n">
        <v>0.0</v>
      </c>
      <c r="D146" s="12" t="n">
        <v>0.0</v>
      </c>
      <c r="E146" s="321" t="s">
        <v>340</v>
      </c>
      <c r="F146" s="12" t="n">
        <v>0.0</v>
      </c>
      <c r="G146" s="13" t="s">
        <f>sum(C146,F146)</f>
      </c>
      <c r="H146" s="12" t="n">
        <v>0.0</v>
      </c>
    </row>
    <row r="147" ht="14.4" customHeight="true">
      <c r="A147" s="10" t="s">
        <v>735</v>
      </c>
      <c r="B147" s="11" t="s">
        <v>736</v>
      </c>
      <c r="C147" s="12" t="n">
        <v>0.05658</v>
      </c>
      <c r="D147" s="12" t="n">
        <v>0.0</v>
      </c>
      <c r="E147" s="323" t="s">
        <v>340</v>
      </c>
      <c r="F147" s="12" t="n">
        <v>0.0</v>
      </c>
      <c r="G147" s="13" t="s">
        <f>sum(C147,F147)</f>
      </c>
      <c r="H147" s="12" t="n">
        <v>0.04548</v>
      </c>
    </row>
    <row r="148" ht="14.4" customHeight="true">
      <c r="A148" s="10" t="s">
        <v>737</v>
      </c>
      <c r="B148" s="11" t="s">
        <v>738</v>
      </c>
      <c r="C148" s="12" t="n">
        <v>0.0</v>
      </c>
      <c r="D148" s="12" t="n">
        <v>0.0</v>
      </c>
      <c r="E148" s="325" t="s">
        <v>340</v>
      </c>
      <c r="F148" s="12" t="n">
        <v>0.0</v>
      </c>
      <c r="G148" s="13" t="s">
        <f>sum(C148,F148)</f>
      </c>
      <c r="H148" s="12" t="n">
        <v>0.0</v>
      </c>
    </row>
    <row r="149" ht="14.4" customHeight="true">
      <c r="A149" s="10" t="s">
        <v>739</v>
      </c>
      <c r="B149" s="11" t="s">
        <v>740</v>
      </c>
      <c r="C149" s="12" t="n">
        <v>0.01332</v>
      </c>
      <c r="D149" s="12" t="n">
        <v>0.0</v>
      </c>
      <c r="E149" s="327" t="s">
        <v>340</v>
      </c>
      <c r="F149" s="12" t="n">
        <v>0.0</v>
      </c>
      <c r="G149" s="13" t="s">
        <f>sum(C149,F149)</f>
      </c>
      <c r="H149" s="12" t="n">
        <v>0.01332</v>
      </c>
    </row>
    <row r="150" ht="14.4" customHeight="true">
      <c r="A150" s="10" t="s">
        <v>744</v>
      </c>
      <c r="B150" s="11" t="s">
        <v>745</v>
      </c>
      <c r="C150" s="12" t="n">
        <v>0.0</v>
      </c>
      <c r="D150" s="12" t="n">
        <v>0.0</v>
      </c>
      <c r="E150" s="329" t="s">
        <v>340</v>
      </c>
      <c r="F150" s="12" t="n">
        <v>0.0</v>
      </c>
      <c r="G150" s="13" t="s">
        <f>sum(C150,F150)</f>
      </c>
      <c r="H150" s="12" t="n">
        <v>0.0</v>
      </c>
    </row>
    <row r="151" ht="14.4" customHeight="true">
      <c r="A151" s="10" t="s">
        <v>746</v>
      </c>
      <c r="B151" s="11" t="s">
        <v>747</v>
      </c>
      <c r="C151" s="12" t="n">
        <v>0.0</v>
      </c>
      <c r="D151" s="12" t="n">
        <v>0.0</v>
      </c>
      <c r="E151" s="331" t="s">
        <v>340</v>
      </c>
      <c r="F151" s="12" t="n">
        <v>0.0</v>
      </c>
      <c r="G151" s="13" t="s">
        <f>sum(C151,F151)</f>
      </c>
      <c r="H151" s="12" t="n">
        <v>0.0</v>
      </c>
    </row>
    <row r="152" ht="14.4" customHeight="true">
      <c r="A152" s="10" t="s">
        <v>748</v>
      </c>
      <c r="B152" s="11" t="s">
        <v>749</v>
      </c>
      <c r="C152" s="12" t="n">
        <v>0.0</v>
      </c>
      <c r="D152" s="12" t="n">
        <v>0.0</v>
      </c>
      <c r="E152" s="333" t="s">
        <v>340</v>
      </c>
      <c r="F152" s="12" t="n">
        <v>0.0</v>
      </c>
      <c r="G152" s="13" t="s">
        <f>sum(C152,F152)</f>
      </c>
      <c r="H152" s="12" t="n">
        <v>0.0</v>
      </c>
    </row>
    <row r="153" ht="14.4" customHeight="true">
      <c r="A153" s="14" t="s">
        <v>146</v>
      </c>
      <c r="B153" s="11"/>
      <c r="C153" s="15" t="s">
        <f>sum(C154:C164,C165)</f>
      </c>
      <c r="D153" s="15" t="s">
        <f>sum(D154:D164,D165)</f>
      </c>
      <c r="E153" s="335" t="s">
        <v>340</v>
      </c>
      <c r="F153" s="15" t="s">
        <f>sum(F154:F164,F165)</f>
      </c>
      <c r="G153" s="15" t="s">
        <f>sum(C153,F153)</f>
      </c>
      <c r="H153" s="15" t="s">
        <f>sum(H154:H164,H165)</f>
      </c>
    </row>
    <row r="154" ht="14.4" customHeight="true">
      <c r="A154" s="10" t="s">
        <v>762</v>
      </c>
      <c r="B154" s="11" t="s">
        <v>763</v>
      </c>
      <c r="C154" s="12" t="n">
        <v>0.03106</v>
      </c>
      <c r="D154" s="12" t="n">
        <v>0.0</v>
      </c>
      <c r="E154" s="337" t="s">
        <v>340</v>
      </c>
      <c r="F154" s="12" t="n">
        <v>0.0</v>
      </c>
      <c r="G154" s="13" t="s">
        <f>sum(C154,F154)</f>
      </c>
      <c r="H154" s="12" t="n">
        <v>0.03106</v>
      </c>
    </row>
    <row r="155" ht="14.4" customHeight="true">
      <c r="A155" s="10" t="s">
        <v>764</v>
      </c>
      <c r="B155" s="11" t="s">
        <v>765</v>
      </c>
      <c r="C155" s="12" t="n">
        <v>0.08209</v>
      </c>
      <c r="D155" s="12" t="n">
        <v>0.0</v>
      </c>
      <c r="E155" s="339" t="s">
        <v>340</v>
      </c>
      <c r="F155" s="12" t="n">
        <v>0.0</v>
      </c>
      <c r="G155" s="13" t="s">
        <f>sum(C155,F155)</f>
      </c>
      <c r="H155" s="12" t="n">
        <v>0.08209</v>
      </c>
    </row>
    <row r="156" ht="14.4" customHeight="true">
      <c r="A156" s="10" t="s">
        <v>766</v>
      </c>
      <c r="B156" s="11" t="s">
        <v>767</v>
      </c>
      <c r="C156" s="12" t="n">
        <v>0.00222</v>
      </c>
      <c r="D156" s="12" t="n">
        <v>0.0</v>
      </c>
      <c r="E156" s="341" t="s">
        <v>340</v>
      </c>
      <c r="F156" s="12" t="n">
        <v>0.0</v>
      </c>
      <c r="G156" s="13" t="s">
        <f>sum(C156,F156)</f>
      </c>
      <c r="H156" s="12" t="n">
        <v>0.00222</v>
      </c>
    </row>
    <row r="157" ht="14.4" customHeight="true">
      <c r="A157" s="10" t="s">
        <v>768</v>
      </c>
      <c r="B157" s="11" t="s">
        <v>769</v>
      </c>
      <c r="C157" s="12" t="n">
        <v>0.0</v>
      </c>
      <c r="D157" s="12" t="n">
        <v>0.0</v>
      </c>
      <c r="E157" s="343" t="s">
        <v>340</v>
      </c>
      <c r="F157" s="12" t="n">
        <v>0.0</v>
      </c>
      <c r="G157" s="13" t="s">
        <f>sum(C157,F157)</f>
      </c>
      <c r="H157" s="12" t="n">
        <v>0.0</v>
      </c>
    </row>
    <row r="158" ht="14.4" customHeight="true">
      <c r="A158" s="10" t="s">
        <v>770</v>
      </c>
      <c r="B158" s="11" t="s">
        <v>771</v>
      </c>
      <c r="C158" s="12" t="n">
        <v>0.0</v>
      </c>
      <c r="D158" s="12" t="n">
        <v>0.0</v>
      </c>
      <c r="E158" s="345" t="s">
        <v>340</v>
      </c>
      <c r="F158" s="12" t="n">
        <v>0.0</v>
      </c>
      <c r="G158" s="13" t="s">
        <f>sum(C158,F158)</f>
      </c>
      <c r="H158" s="12" t="n">
        <v>0.0</v>
      </c>
    </row>
    <row r="159" ht="14.4" customHeight="true">
      <c r="A159" s="10" t="s">
        <v>772</v>
      </c>
      <c r="B159" s="11" t="s">
        <v>773</v>
      </c>
      <c r="C159" s="12" t="n">
        <v>0.0</v>
      </c>
      <c r="D159" s="12" t="n">
        <v>0.0</v>
      </c>
      <c r="E159" s="347" t="s">
        <v>340</v>
      </c>
      <c r="F159" s="12" t="n">
        <v>0.0</v>
      </c>
      <c r="G159" s="13" t="s">
        <f>sum(C159,F159)</f>
      </c>
      <c r="H159" s="12" t="n">
        <v>0.0</v>
      </c>
    </row>
    <row r="160" ht="14.4" customHeight="true">
      <c r="A160" s="10" t="s">
        <v>774</v>
      </c>
      <c r="B160" s="11" t="s">
        <v>775</v>
      </c>
      <c r="C160" s="12" t="n">
        <v>0.07211</v>
      </c>
      <c r="D160" s="12" t="n">
        <v>0.0</v>
      </c>
      <c r="E160" s="349" t="s">
        <v>340</v>
      </c>
      <c r="F160" s="12" t="n">
        <v>0.0</v>
      </c>
      <c r="G160" s="13" t="s">
        <f>sum(C160,F160)</f>
      </c>
      <c r="H160" s="12" t="n">
        <v>0.05547</v>
      </c>
    </row>
    <row r="161" ht="14.4" customHeight="true">
      <c r="A161" s="10" t="s">
        <v>776</v>
      </c>
      <c r="B161" s="11" t="s">
        <v>777</v>
      </c>
      <c r="C161" s="12" t="n">
        <v>0.0</v>
      </c>
      <c r="D161" s="12" t="n">
        <v>0.0</v>
      </c>
      <c r="E161" s="351" t="s">
        <v>340</v>
      </c>
      <c r="F161" s="12" t="n">
        <v>0.0</v>
      </c>
      <c r="G161" s="13" t="s">
        <f>sum(C161,F161)</f>
      </c>
      <c r="H161" s="12" t="n">
        <v>0.0</v>
      </c>
    </row>
    <row r="162" ht="14.4" customHeight="true">
      <c r="A162" s="10" t="s">
        <v>778</v>
      </c>
      <c r="B162" s="11" t="s">
        <v>779</v>
      </c>
      <c r="C162" s="12" t="n">
        <v>0.00555</v>
      </c>
      <c r="D162" s="12" t="n">
        <v>0.0</v>
      </c>
      <c r="E162" s="353" t="s">
        <v>340</v>
      </c>
      <c r="F162" s="12" t="n">
        <v>0.0</v>
      </c>
      <c r="G162" s="13" t="s">
        <f>sum(C162,F162)</f>
      </c>
      <c r="H162" s="12" t="n">
        <v>0.00555</v>
      </c>
    </row>
    <row r="163" ht="14.4" customHeight="true">
      <c r="A163" s="10" t="s">
        <v>780</v>
      </c>
      <c r="B163" s="11" t="s">
        <v>781</v>
      </c>
      <c r="C163" s="12" t="n">
        <v>0.0</v>
      </c>
      <c r="D163" s="12" t="n">
        <v>0.0</v>
      </c>
      <c r="E163" s="355" t="s">
        <v>340</v>
      </c>
      <c r="F163" s="12" t="n">
        <v>0.0</v>
      </c>
      <c r="G163" s="13" t="s">
        <f>sum(C163,F163)</f>
      </c>
      <c r="H163" s="12" t="n">
        <v>0.0</v>
      </c>
    </row>
    <row r="164" ht="14.4" customHeight="true">
      <c r="A164" s="10" t="s">
        <v>782</v>
      </c>
      <c r="B164" s="11" t="s">
        <v>783</v>
      </c>
      <c r="C164" s="12" t="n">
        <v>0.02552</v>
      </c>
      <c r="D164" s="12" t="n">
        <v>0.0</v>
      </c>
      <c r="E164" s="357" t="s">
        <v>340</v>
      </c>
      <c r="F164" s="12" t="n">
        <v>0.0</v>
      </c>
      <c r="G164" s="13" t="s">
        <f>sum(C164,F164)</f>
      </c>
      <c r="H164" s="12" t="n">
        <v>0.02552</v>
      </c>
    </row>
    <row r="165" ht="14.4" customHeight="true">
      <c r="A165" s="16" t="s">
        <v>784</v>
      </c>
      <c r="B165" s="11" t="s">
        <v>785</v>
      </c>
      <c r="C165" s="12" t="n">
        <v>0.0</v>
      </c>
      <c r="D165" s="12" t="n">
        <v>0.0</v>
      </c>
      <c r="E165" s="359" t="s">
        <v>340</v>
      </c>
      <c r="F165" s="12" t="n">
        <v>0.0</v>
      </c>
      <c r="G165" s="13" t="s">
        <f>sum(C165,F165)</f>
      </c>
      <c r="H165" s="12" t="n">
        <v>0.0</v>
      </c>
    </row>
    <row r="166" ht="14.4" customHeight="true">
      <c r="A166" s="14" t="s">
        <v>786</v>
      </c>
      <c r="B166" s="11" t="s">
        <v>787</v>
      </c>
      <c r="C166" s="15" t="n">
        <v>0.0</v>
      </c>
      <c r="D166" s="15" t="n">
        <v>0.0</v>
      </c>
      <c r="E166" s="361" t="s">
        <v>340</v>
      </c>
      <c r="F166" s="15" t="n">
        <v>0.0</v>
      </c>
      <c r="G166" s="15" t="s">
        <f>sum(C166,F166)</f>
      </c>
      <c r="H166" s="15" t="n">
        <v>0.0</v>
      </c>
    </row>
    <row r="167" ht="14.4" customHeight="true">
      <c r="A167" s="8" t="s">
        <v>169</v>
      </c>
      <c r="B167" s="9"/>
      <c r="C167" s="3" t="s">
        <f>sum(C168:C183,C184)</f>
      </c>
      <c r="D167" s="3" t="s">
        <f>sum(D168:D183,D184)</f>
      </c>
      <c r="E167" s="363" t="s">
        <v>340</v>
      </c>
      <c r="F167" s="3" t="s">
        <f>sum(F168:F183,F184)</f>
      </c>
      <c r="G167" s="3" t="s">
        <f>sum(C167,F167)</f>
      </c>
      <c r="H167" s="3" t="s">
        <f>sum(H168:H183,H184)</f>
      </c>
    </row>
    <row r="168" ht="14.4" customHeight="true">
      <c r="A168" s="10" t="s">
        <v>805</v>
      </c>
      <c r="B168" s="11" t="s">
        <v>806</v>
      </c>
      <c r="C168" s="12" t="n">
        <v>0.0</v>
      </c>
      <c r="D168" s="12" t="n">
        <v>0.0</v>
      </c>
      <c r="E168" s="365" t="s">
        <v>340</v>
      </c>
      <c r="F168" s="12" t="n">
        <v>0.0</v>
      </c>
      <c r="G168" s="13" t="s">
        <f>sum(C168,F168)</f>
      </c>
      <c r="H168" s="12" t="n">
        <v>0.0</v>
      </c>
    </row>
    <row r="169" ht="14.4" customHeight="true">
      <c r="A169" s="10" t="s">
        <v>807</v>
      </c>
      <c r="B169" s="11" t="s">
        <v>808</v>
      </c>
      <c r="C169" s="12" t="n">
        <v>0.0</v>
      </c>
      <c r="D169" s="12" t="n">
        <v>0.0</v>
      </c>
      <c r="E169" s="367" t="s">
        <v>340</v>
      </c>
      <c r="F169" s="12" t="n">
        <v>0.0</v>
      </c>
      <c r="G169" s="13" t="s">
        <f>sum(C169,F169)</f>
      </c>
      <c r="H169" s="12" t="n">
        <v>0.0</v>
      </c>
    </row>
    <row r="170" ht="14.4" customHeight="true">
      <c r="A170" s="10" t="s">
        <v>809</v>
      </c>
      <c r="B170" s="11" t="s">
        <v>810</v>
      </c>
      <c r="C170" s="12" t="n">
        <v>0.0</v>
      </c>
      <c r="D170" s="12" t="n">
        <v>0.0</v>
      </c>
      <c r="E170" s="369" t="s">
        <v>340</v>
      </c>
      <c r="F170" s="12" t="n">
        <v>0.0</v>
      </c>
      <c r="G170" s="13" t="s">
        <f>sum(C170,F170)</f>
      </c>
      <c r="H170" s="12" t="n">
        <v>0.0</v>
      </c>
    </row>
    <row r="171" ht="14.4" customHeight="true">
      <c r="A171" s="10" t="s">
        <v>811</v>
      </c>
      <c r="B171" s="11" t="s">
        <v>812</v>
      </c>
      <c r="C171" s="12" t="n">
        <v>0.0</v>
      </c>
      <c r="D171" s="12" t="n">
        <v>0.0</v>
      </c>
      <c r="E171" s="371" t="s">
        <v>340</v>
      </c>
      <c r="F171" s="12" t="n">
        <v>0.0</v>
      </c>
      <c r="G171" s="13" t="s">
        <f>sum(C171,F171)</f>
      </c>
      <c r="H171" s="12" t="n">
        <v>0.0</v>
      </c>
    </row>
    <row r="172" ht="14.4" customHeight="true">
      <c r="A172" s="10" t="s">
        <v>813</v>
      </c>
      <c r="B172" s="11" t="s">
        <v>814</v>
      </c>
      <c r="C172" s="12" t="n">
        <v>0.0</v>
      </c>
      <c r="D172" s="12" t="n">
        <v>0.0</v>
      </c>
      <c r="E172" s="373" t="s">
        <v>340</v>
      </c>
      <c r="F172" s="12" t="n">
        <v>0.0</v>
      </c>
      <c r="G172" s="13" t="s">
        <f>sum(C172,F172)</f>
      </c>
      <c r="H172" s="12" t="n">
        <v>0.0</v>
      </c>
    </row>
    <row r="173" ht="14.4" customHeight="true">
      <c r="A173" s="10" t="s">
        <v>815</v>
      </c>
      <c r="B173" s="11" t="s">
        <v>816</v>
      </c>
      <c r="C173" s="12" t="n">
        <v>0.0</v>
      </c>
      <c r="D173" s="12" t="n">
        <v>0.0</v>
      </c>
      <c r="E173" s="375" t="s">
        <v>340</v>
      </c>
      <c r="F173" s="12" t="n">
        <v>0.0</v>
      </c>
      <c r="G173" s="13" t="s">
        <f>sum(C173,F173)</f>
      </c>
      <c r="H173" s="12" t="n">
        <v>0.0</v>
      </c>
    </row>
    <row r="174" ht="14.4" customHeight="true">
      <c r="A174" s="10" t="s">
        <v>817</v>
      </c>
      <c r="B174" s="11" t="s">
        <v>818</v>
      </c>
      <c r="C174" s="12" t="n">
        <v>0.0</v>
      </c>
      <c r="D174" s="12" t="n">
        <v>0.0</v>
      </c>
      <c r="E174" s="377" t="s">
        <v>340</v>
      </c>
      <c r="F174" s="12" t="n">
        <v>0.0</v>
      </c>
      <c r="G174" s="13" t="s">
        <f>sum(C174,F174)</f>
      </c>
      <c r="H174" s="12" t="n">
        <v>0.0</v>
      </c>
    </row>
    <row r="175" ht="14.4" customHeight="true">
      <c r="A175" s="10" t="s">
        <v>819</v>
      </c>
      <c r="B175" s="11" t="s">
        <v>820</v>
      </c>
      <c r="C175" s="12" t="n">
        <v>0.0</v>
      </c>
      <c r="D175" s="12" t="n">
        <v>0.0</v>
      </c>
      <c r="E175" s="379" t="s">
        <v>340</v>
      </c>
      <c r="F175" s="12" t="n">
        <v>0.0</v>
      </c>
      <c r="G175" s="13" t="s">
        <f>sum(C175,F175)</f>
      </c>
      <c r="H175" s="12" t="n">
        <v>0.0</v>
      </c>
    </row>
    <row r="176" ht="14.4" customHeight="true">
      <c r="A176" s="10" t="s">
        <v>821</v>
      </c>
      <c r="B176" s="11" t="s">
        <v>822</v>
      </c>
      <c r="C176" s="12" t="n">
        <v>0.0</v>
      </c>
      <c r="D176" s="12" t="n">
        <v>0.0</v>
      </c>
      <c r="E176" s="381" t="s">
        <v>340</v>
      </c>
      <c r="F176" s="12" t="n">
        <v>0.0</v>
      </c>
      <c r="G176" s="13" t="s">
        <f>sum(C176,F176)</f>
      </c>
      <c r="H176" s="12" t="n">
        <v>0.0</v>
      </c>
    </row>
    <row r="177" ht="14.4" customHeight="true">
      <c r="A177" s="10" t="s">
        <v>823</v>
      </c>
      <c r="B177" s="11" t="s">
        <v>824</v>
      </c>
      <c r="C177" s="12" t="n">
        <v>0.0</v>
      </c>
      <c r="D177" s="12" t="n">
        <v>0.0</v>
      </c>
      <c r="E177" s="383" t="s">
        <v>340</v>
      </c>
      <c r="F177" s="12" t="n">
        <v>0.0</v>
      </c>
      <c r="G177" s="13" t="s">
        <f>sum(C177,F177)</f>
      </c>
      <c r="H177" s="12" t="n">
        <v>0.0</v>
      </c>
    </row>
    <row r="178" ht="14.4" customHeight="true">
      <c r="A178" s="10" t="s">
        <v>825</v>
      </c>
      <c r="B178" s="11" t="s">
        <v>826</v>
      </c>
      <c r="C178" s="12" t="n">
        <v>0.0</v>
      </c>
      <c r="D178" s="12" t="n">
        <v>0.0</v>
      </c>
      <c r="E178" s="385" t="s">
        <v>340</v>
      </c>
      <c r="F178" s="12" t="n">
        <v>0.0</v>
      </c>
      <c r="G178" s="13" t="s">
        <f>sum(C178,F178)</f>
      </c>
      <c r="H178" s="12" t="n">
        <v>0.0</v>
      </c>
    </row>
    <row r="179" ht="14.4" customHeight="true">
      <c r="A179" s="10" t="s">
        <v>827</v>
      </c>
      <c r="B179" s="11" t="s">
        <v>828</v>
      </c>
      <c r="C179" s="12" t="n">
        <v>0.0</v>
      </c>
      <c r="D179" s="12" t="n">
        <v>0.0</v>
      </c>
      <c r="E179" s="387" t="s">
        <v>340</v>
      </c>
      <c r="F179" s="12" t="n">
        <v>0.0</v>
      </c>
      <c r="G179" s="13" t="s">
        <f>sum(C179,F179)</f>
      </c>
      <c r="H179" s="12" t="n">
        <v>0.0</v>
      </c>
    </row>
    <row r="180" ht="14.4" customHeight="true">
      <c r="A180" s="10" t="s">
        <v>829</v>
      </c>
      <c r="B180" s="11" t="s">
        <v>830</v>
      </c>
      <c r="C180" s="12" t="n">
        <v>0.0</v>
      </c>
      <c r="D180" s="12" t="n">
        <v>0.0</v>
      </c>
      <c r="E180" s="389" t="s">
        <v>340</v>
      </c>
      <c r="F180" s="12" t="n">
        <v>0.0</v>
      </c>
      <c r="G180" s="13" t="s">
        <f>sum(C180,F180)</f>
      </c>
      <c r="H180" s="12" t="n">
        <v>0.0</v>
      </c>
    </row>
    <row r="181" ht="14.4" customHeight="true">
      <c r="A181" s="10" t="s">
        <v>831</v>
      </c>
      <c r="B181" s="11" t="s">
        <v>832</v>
      </c>
      <c r="C181" s="12" t="n">
        <v>0.0</v>
      </c>
      <c r="D181" s="12" t="n">
        <v>0.0</v>
      </c>
      <c r="E181" s="391" t="s">
        <v>340</v>
      </c>
      <c r="F181" s="12" t="n">
        <v>0.0</v>
      </c>
      <c r="G181" s="13" t="s">
        <f>sum(C181,F181)</f>
      </c>
      <c r="H181" s="12" t="n">
        <v>0.0</v>
      </c>
    </row>
    <row r="182" ht="14.4" customHeight="true">
      <c r="A182" s="10" t="s">
        <v>833</v>
      </c>
      <c r="B182" s="11" t="s">
        <v>834</v>
      </c>
      <c r="C182" s="12" t="n">
        <v>0.0</v>
      </c>
      <c r="D182" s="12" t="n">
        <v>0.0</v>
      </c>
      <c r="E182" s="393" t="s">
        <v>340</v>
      </c>
      <c r="F182" s="12" t="n">
        <v>0.0</v>
      </c>
      <c r="G182" s="13" t="s">
        <f>sum(C182,F182)</f>
      </c>
      <c r="H182" s="12" t="n">
        <v>0.0</v>
      </c>
    </row>
    <row r="183" ht="14.4" customHeight="true">
      <c r="A183" s="10" t="s">
        <v>835</v>
      </c>
      <c r="B183" s="11" t="s">
        <v>836</v>
      </c>
      <c r="C183" s="12" t="n">
        <v>0.0</v>
      </c>
      <c r="D183" s="12" t="n">
        <v>0.0</v>
      </c>
      <c r="E183" s="395" t="s">
        <v>340</v>
      </c>
      <c r="F183" s="12" t="n">
        <v>0.0</v>
      </c>
      <c r="G183" s="13" t="s">
        <f>sum(C183,F183)</f>
      </c>
      <c r="H183" s="12" t="n">
        <v>0.0</v>
      </c>
    </row>
    <row r="184" ht="14.4" customHeight="true">
      <c r="A184" s="16" t="s">
        <v>837</v>
      </c>
      <c r="B184" s="11" t="s">
        <v>838</v>
      </c>
      <c r="C184" s="12" t="n">
        <v>0.0</v>
      </c>
      <c r="D184" s="12" t="n">
        <v>0.0</v>
      </c>
      <c r="E184" s="397" t="s">
        <v>340</v>
      </c>
      <c r="F184" s="12" t="n">
        <v>0.0</v>
      </c>
      <c r="G184" s="13" t="s">
        <f>sum(C184,F184)</f>
      </c>
      <c r="H184" s="12" t="n">
        <v>0.0</v>
      </c>
    </row>
    <row r="185" ht="20.4" customHeight="true">
      <c r="A185" s="8" t="s">
        <v>839</v>
      </c>
      <c r="B185" s="9" t="s">
        <v>840</v>
      </c>
      <c r="C185" s="3" t="n">
        <v>7.7482</v>
      </c>
      <c r="D185" s="3" t="n">
        <v>0.0</v>
      </c>
      <c r="E185" s="399" t="s">
        <v>340</v>
      </c>
      <c r="F185" s="3" t="n">
        <v>0.0</v>
      </c>
      <c r="G185" s="3" t="s">
        <f>sum(C185,F185)</f>
      </c>
      <c r="H185" s="3" t="n">
        <v>0.5147</v>
      </c>
    </row>
    <row r="186" ht="14.4" customHeight="true">
      <c r="A186" s="8" t="s">
        <v>192</v>
      </c>
      <c r="B186" s="9" t="n">
        <v>1000.0</v>
      </c>
      <c r="C186" s="3" t="s">
        <f>sum(C9,C22,C83,C122,C167,C185)</f>
      </c>
      <c r="D186" s="3" t="s">
        <f>sum(D9,D22,D83,D122,D167,D185)</f>
      </c>
      <c r="E186" s="401" t="s">
        <v>340</v>
      </c>
      <c r="F186" s="3" t="s">
        <f>sum(F9,F22,F83,F122,F167,F185)</f>
      </c>
      <c r="G186" s="3" t="s">
        <f>sum(C186,F186)</f>
      </c>
      <c r="H186" s="3" t="s">
        <f>sum(H9,H22,H83,H122,H167,H185)</f>
      </c>
    </row>
    <row r="187" ht="14.4" customHeight="true">
      <c r="A187" s="14" t="s">
        <v>199</v>
      </c>
      <c r="B187" s="11"/>
      <c r="C187" s="15" t="s">
        <f>sum(C188:C194,C195)</f>
      </c>
      <c r="D187" s="403" t="s">
        <v>340</v>
      </c>
      <c r="E187" s="15" t="s">
        <f>sum(E188:E194,E195)</f>
      </c>
      <c r="F187" s="15" t="s">
        <f>sum(F188:F194,F195)</f>
      </c>
      <c r="G187" s="15" t="s">
        <f>sum(C187,E187,F187)</f>
      </c>
      <c r="H187" s="405" t="s">
        <v>340</v>
      </c>
    </row>
    <row r="188" ht="14.4" customHeight="true">
      <c r="A188" s="10" t="s">
        <v>848</v>
      </c>
      <c r="B188" s="11" t="s">
        <v>849</v>
      </c>
      <c r="C188" s="12" t="n">
        <v>0.0</v>
      </c>
      <c r="D188" s="407" t="s">
        <v>340</v>
      </c>
      <c r="E188" s="12" t="n">
        <v>0.0</v>
      </c>
      <c r="F188" s="12" t="n">
        <v>0.0</v>
      </c>
      <c r="G188" s="13" t="s">
        <f>sum(C188,E188,F188)</f>
      </c>
      <c r="H188" s="409" t="s">
        <v>340</v>
      </c>
    </row>
    <row r="189" ht="14.4" customHeight="true">
      <c r="A189" s="10" t="s">
        <v>850</v>
      </c>
      <c r="B189" s="11" t="s">
        <v>851</v>
      </c>
      <c r="C189" s="12" t="n">
        <v>0.0</v>
      </c>
      <c r="D189" s="411" t="s">
        <v>340</v>
      </c>
      <c r="E189" s="12" t="n">
        <v>0.0</v>
      </c>
      <c r="F189" s="12" t="n">
        <v>0.0</v>
      </c>
      <c r="G189" s="13" t="s">
        <f>sum(C189,E189,F189)</f>
      </c>
      <c r="H189" s="413" t="s">
        <v>340</v>
      </c>
    </row>
    <row r="190" ht="14.4" customHeight="true">
      <c r="A190" s="10" t="s">
        <v>852</v>
      </c>
      <c r="B190" s="11" t="s">
        <v>853</v>
      </c>
      <c r="C190" s="12" t="n">
        <v>0.0</v>
      </c>
      <c r="D190" s="415" t="s">
        <v>340</v>
      </c>
      <c r="E190" s="12" t="n">
        <v>0.0</v>
      </c>
      <c r="F190" s="12" t="n">
        <v>0.0</v>
      </c>
      <c r="G190" s="13" t="s">
        <f>sum(C190,E190,F190)</f>
      </c>
      <c r="H190" s="417" t="s">
        <v>340</v>
      </c>
    </row>
    <row r="191" ht="14.4" customHeight="true">
      <c r="A191" s="10" t="s">
        <v>854</v>
      </c>
      <c r="B191" s="11" t="s">
        <v>855</v>
      </c>
      <c r="C191" s="12" t="n">
        <v>0.33278</v>
      </c>
      <c r="D191" s="419" t="s">
        <v>340</v>
      </c>
      <c r="E191" s="12" t="n">
        <v>0.0</v>
      </c>
      <c r="F191" s="12" t="n">
        <v>0.0</v>
      </c>
      <c r="G191" s="13" t="s">
        <f>sum(C191,E191,F191)</f>
      </c>
      <c r="H191" s="421" t="s">
        <v>340</v>
      </c>
    </row>
    <row r="192" ht="14.4" customHeight="true">
      <c r="A192" s="10" t="s">
        <v>856</v>
      </c>
      <c r="B192" s="11" t="s">
        <v>857</v>
      </c>
      <c r="C192" s="12" t="n">
        <v>0.0111</v>
      </c>
      <c r="D192" s="423" t="s">
        <v>340</v>
      </c>
      <c r="E192" s="12" t="n">
        <v>0.0</v>
      </c>
      <c r="F192" s="12" t="n">
        <v>0.0</v>
      </c>
      <c r="G192" s="13" t="s">
        <f>sum(C192,E192,F192)</f>
      </c>
      <c r="H192" s="425" t="s">
        <v>340</v>
      </c>
    </row>
    <row r="193" ht="14.4" customHeight="true">
      <c r="A193" s="10" t="s">
        <v>858</v>
      </c>
      <c r="B193" s="11" t="s">
        <v>859</v>
      </c>
      <c r="C193" s="12" t="n">
        <v>0.0</v>
      </c>
      <c r="D193" s="427" t="s">
        <v>340</v>
      </c>
      <c r="E193" s="12" t="n">
        <v>0.0</v>
      </c>
      <c r="F193" s="12" t="n">
        <v>0.0</v>
      </c>
      <c r="G193" s="13" t="s">
        <f>sum(C193,E193,F193)</f>
      </c>
      <c r="H193" s="429" t="s">
        <v>340</v>
      </c>
    </row>
    <row r="194" ht="14.4" customHeight="true">
      <c r="A194" s="10" t="s">
        <v>860</v>
      </c>
      <c r="B194" s="11" t="s">
        <v>861</v>
      </c>
      <c r="C194" s="12" t="n">
        <v>0.0</v>
      </c>
      <c r="D194" s="431" t="s">
        <v>340</v>
      </c>
      <c r="E194" s="12" t="n">
        <v>0.0</v>
      </c>
      <c r="F194" s="12" t="n">
        <v>0.0</v>
      </c>
      <c r="G194" s="13" t="s">
        <f>sum(C194,E194,F194)</f>
      </c>
      <c r="H194" s="433" t="s">
        <v>340</v>
      </c>
    </row>
    <row r="195" ht="14.4" customHeight="true">
      <c r="A195" s="16" t="s">
        <v>260</v>
      </c>
      <c r="B195" s="11" t="n">
        <v>975.0</v>
      </c>
      <c r="C195" s="12" t="s">
        <f>sum(C198:C213,C214)</f>
      </c>
      <c r="D195" s="435" t="s">
        <v>340</v>
      </c>
      <c r="E195" s="12" t="s">
        <f>sum(E198:E213,E214)</f>
      </c>
      <c r="F195" s="12" t="s">
        <f>sum(F198:F213,F214)</f>
      </c>
      <c r="G195" s="13" t="s">
        <f>sum(C195,E195,F195)</f>
      </c>
      <c r="H195" s="437" t="s">
        <v>340</v>
      </c>
    </row>
    <row r="196" ht="14.4" customHeight="true">
      <c r="A196" s="29" t="s">
        <v>277</v>
      </c>
      <c r="B196" s="11"/>
      <c r="C196" s="12"/>
      <c r="D196" s="439" t="s">
        <v>340</v>
      </c>
      <c r="E196" s="12"/>
      <c r="F196" s="12"/>
      <c r="G196" s="13"/>
      <c r="H196" s="441" t="s">
        <v>340</v>
      </c>
    </row>
    <row r="197" ht="14.4" customHeight="true">
      <c r="A197" s="16" t="s">
        <v>335</v>
      </c>
      <c r="B197" s="11"/>
      <c r="C197" s="12"/>
      <c r="D197" s="443" t="s">
        <v>340</v>
      </c>
      <c r="E197" s="12"/>
      <c r="F197" s="12"/>
      <c r="G197" s="13"/>
      <c r="H197" s="445" t="s">
        <v>340</v>
      </c>
    </row>
    <row r="198" ht="14.4" customHeight="true">
      <c r="A198" s="10" t="s">
        <v>880</v>
      </c>
      <c r="B198" s="11" t="s">
        <v>881</v>
      </c>
      <c r="C198" s="12" t="n">
        <v>0.23961</v>
      </c>
      <c r="D198" s="447" t="s">
        <v>340</v>
      </c>
      <c r="E198" s="12" t="n">
        <v>0.0</v>
      </c>
      <c r="F198" s="12" t="n">
        <v>0.0</v>
      </c>
      <c r="G198" s="13" t="s">
        <f>sum(C198,E198,F198)</f>
      </c>
      <c r="H198" s="449" t="s">
        <v>340</v>
      </c>
    </row>
    <row r="199" ht="14.4" customHeight="true">
      <c r="A199" s="10" t="s">
        <v>882</v>
      </c>
      <c r="B199" s="11" t="s">
        <v>883</v>
      </c>
      <c r="C199" s="12" t="n">
        <v>0.18747</v>
      </c>
      <c r="D199" s="451" t="s">
        <v>340</v>
      </c>
      <c r="E199" s="12" t="n">
        <v>0.0</v>
      </c>
      <c r="F199" s="12" t="n">
        <v>0.0</v>
      </c>
      <c r="G199" s="13" t="s">
        <f>sum(C199,E199,F199)</f>
      </c>
      <c r="H199" s="453" t="s">
        <v>340</v>
      </c>
    </row>
    <row r="200" ht="14.4" customHeight="true">
      <c r="A200" s="10" t="s">
        <v>884</v>
      </c>
      <c r="B200" s="11" t="s">
        <v>885</v>
      </c>
      <c r="C200" s="12" t="n">
        <v>0.41598</v>
      </c>
      <c r="D200" s="455" t="s">
        <v>340</v>
      </c>
      <c r="E200" s="12" t="n">
        <v>0.0</v>
      </c>
      <c r="F200" s="12" t="n">
        <v>0.0</v>
      </c>
      <c r="G200" s="13" t="s">
        <f>sum(C200,E200,F200)</f>
      </c>
      <c r="H200" s="457" t="s">
        <v>340</v>
      </c>
    </row>
    <row r="201" ht="14.4" customHeight="true">
      <c r="A201" s="10" t="s">
        <v>886</v>
      </c>
      <c r="B201" s="11" t="s">
        <v>887</v>
      </c>
      <c r="C201" s="12" t="n">
        <v>0.02885</v>
      </c>
      <c r="D201" s="459" t="s">
        <v>340</v>
      </c>
      <c r="E201" s="12" t="n">
        <v>0.0</v>
      </c>
      <c r="F201" s="12" t="n">
        <v>0.0</v>
      </c>
      <c r="G201" s="13" t="s">
        <f>sum(C201,E201,F201)</f>
      </c>
      <c r="H201" s="461" t="s">
        <v>340</v>
      </c>
    </row>
    <row r="202" ht="14.4" customHeight="true">
      <c r="A202" s="10" t="s">
        <v>888</v>
      </c>
      <c r="B202" s="11" t="s">
        <v>889</v>
      </c>
      <c r="C202" s="12" t="n">
        <v>0.0</v>
      </c>
      <c r="D202" s="463" t="s">
        <v>340</v>
      </c>
      <c r="E202" s="12" t="n">
        <v>0.0</v>
      </c>
      <c r="F202" s="12" t="n">
        <v>0.0</v>
      </c>
      <c r="G202" s="13" t="s">
        <f>sum(C202,E202,F202)</f>
      </c>
      <c r="H202" s="465" t="s">
        <v>340</v>
      </c>
    </row>
    <row r="203" ht="14.4" customHeight="true">
      <c r="A203" s="10" t="s">
        <v>890</v>
      </c>
      <c r="B203" s="11" t="s">
        <v>891</v>
      </c>
      <c r="C203" s="12" t="n">
        <v>0.0</v>
      </c>
      <c r="D203" s="467" t="s">
        <v>340</v>
      </c>
      <c r="E203" s="12" t="n">
        <v>0.0</v>
      </c>
      <c r="F203" s="12" t="n">
        <v>0.0</v>
      </c>
      <c r="G203" s="13" t="s">
        <f>sum(C203,E203,F203)</f>
      </c>
      <c r="H203" s="469" t="s">
        <v>340</v>
      </c>
    </row>
    <row r="204" ht="14.4" customHeight="true">
      <c r="A204" s="10" t="s">
        <v>892</v>
      </c>
      <c r="B204" s="11" t="s">
        <v>893</v>
      </c>
      <c r="C204" s="12" t="n">
        <v>0.82308</v>
      </c>
      <c r="D204" s="471" t="s">
        <v>340</v>
      </c>
      <c r="E204" s="12" t="n">
        <v>0.0</v>
      </c>
      <c r="F204" s="12" t="n">
        <v>0.0</v>
      </c>
      <c r="G204" s="13" t="s">
        <f>sum(C204,E204,F204)</f>
      </c>
      <c r="H204" s="473" t="s">
        <v>340</v>
      </c>
    </row>
    <row r="205" ht="14.4" customHeight="true">
      <c r="A205" s="10" t="s">
        <v>894</v>
      </c>
      <c r="B205" s="11" t="s">
        <v>895</v>
      </c>
      <c r="C205" s="12" t="n">
        <v>0.52136</v>
      </c>
      <c r="D205" s="475" t="s">
        <v>340</v>
      </c>
      <c r="E205" s="12" t="n">
        <v>0.0</v>
      </c>
      <c r="F205" s="12" t="n">
        <v>0.0</v>
      </c>
      <c r="G205" s="13" t="s">
        <f>sum(C205,E205,F205)</f>
      </c>
      <c r="H205" s="477" t="s">
        <v>340</v>
      </c>
    </row>
    <row r="206" ht="14.4" customHeight="true">
      <c r="A206" s="10" t="s">
        <v>896</v>
      </c>
      <c r="B206" s="11" t="s">
        <v>897</v>
      </c>
      <c r="C206" s="12" t="n">
        <v>0.0</v>
      </c>
      <c r="D206" s="479" t="s">
        <v>340</v>
      </c>
      <c r="E206" s="12" t="n">
        <v>0.0</v>
      </c>
      <c r="F206" s="12" t="n">
        <v>0.0</v>
      </c>
      <c r="G206" s="13" t="s">
        <f>sum(C206,E206,F206)</f>
      </c>
      <c r="H206" s="481" t="s">
        <v>340</v>
      </c>
    </row>
    <row r="207" ht="14.4" customHeight="true">
      <c r="A207" s="10" t="s">
        <v>898</v>
      </c>
      <c r="B207" s="11" t="s">
        <v>899</v>
      </c>
      <c r="C207" s="12" t="n">
        <v>0.35275</v>
      </c>
      <c r="D207" s="483" t="s">
        <v>340</v>
      </c>
      <c r="E207" s="12" t="n">
        <v>0.0</v>
      </c>
      <c r="F207" s="12" t="n">
        <v>0.0</v>
      </c>
      <c r="G207" s="13" t="s">
        <f>sum(C207,E207,F207)</f>
      </c>
      <c r="H207" s="485" t="s">
        <v>340</v>
      </c>
    </row>
    <row r="208" ht="14.4" customHeight="true">
      <c r="A208" s="10" t="s">
        <v>900</v>
      </c>
      <c r="B208" s="11" t="s">
        <v>901</v>
      </c>
      <c r="C208" s="12" t="n">
        <v>0.0</v>
      </c>
      <c r="D208" s="487" t="s">
        <v>340</v>
      </c>
      <c r="E208" s="12" t="n">
        <v>0.0</v>
      </c>
      <c r="F208" s="12" t="n">
        <v>0.0</v>
      </c>
      <c r="G208" s="13" t="s">
        <f>sum(C208,E208,F208)</f>
      </c>
      <c r="H208" s="489" t="s">
        <v>340</v>
      </c>
    </row>
    <row r="209" ht="14.4" customHeight="true">
      <c r="A209" s="10" t="s">
        <v>902</v>
      </c>
      <c r="B209" s="11" t="s">
        <v>903</v>
      </c>
      <c r="C209" s="12" t="n">
        <v>0.0</v>
      </c>
      <c r="D209" s="491" t="s">
        <v>340</v>
      </c>
      <c r="E209" s="12" t="n">
        <v>0.0</v>
      </c>
      <c r="F209" s="12" t="n">
        <v>0.0</v>
      </c>
      <c r="G209" s="13" t="s">
        <f>sum(C209,E209,F209)</f>
      </c>
      <c r="H209" s="493" t="s">
        <v>340</v>
      </c>
    </row>
    <row r="210" ht="14.4" customHeight="true">
      <c r="A210" s="10" t="s">
        <v>904</v>
      </c>
      <c r="B210" s="11" t="s">
        <v>905</v>
      </c>
      <c r="C210" s="12" t="n">
        <v>0.01886</v>
      </c>
      <c r="D210" s="495" t="s">
        <v>340</v>
      </c>
      <c r="E210" s="12" t="n">
        <v>0.0</v>
      </c>
      <c r="F210" s="12" t="n">
        <v>0.0</v>
      </c>
      <c r="G210" s="13" t="s">
        <f>sum(C210,E210,F210)</f>
      </c>
      <c r="H210" s="497" t="s">
        <v>340</v>
      </c>
    </row>
    <row r="211" ht="14.4" customHeight="true">
      <c r="A211" s="10" t="s">
        <v>906</v>
      </c>
      <c r="B211" s="11" t="s">
        <v>907</v>
      </c>
      <c r="C211" s="12" t="n">
        <v>0.60455</v>
      </c>
      <c r="D211" s="499" t="s">
        <v>340</v>
      </c>
      <c r="E211" s="12" t="n">
        <v>0.0</v>
      </c>
      <c r="F211" s="12" t="n">
        <v>0.0</v>
      </c>
      <c r="G211" s="13" t="s">
        <f>sum(C211,E211,F211)</f>
      </c>
      <c r="H211" s="501" t="s">
        <v>340</v>
      </c>
    </row>
    <row r="212" ht="14.4" customHeight="true">
      <c r="A212" s="10" t="s">
        <v>908</v>
      </c>
      <c r="B212" s="11" t="s">
        <v>909</v>
      </c>
      <c r="C212" s="12" t="n">
        <v>0.00444</v>
      </c>
      <c r="D212" s="503" t="s">
        <v>340</v>
      </c>
      <c r="E212" s="12" t="n">
        <v>0.0</v>
      </c>
      <c r="F212" s="12" t="n">
        <v>0.0</v>
      </c>
      <c r="G212" s="13" t="s">
        <f>sum(C212,E212,F212)</f>
      </c>
      <c r="H212" s="505" t="s">
        <v>340</v>
      </c>
    </row>
    <row r="213" ht="14.4" customHeight="true">
      <c r="A213" s="10" t="s">
        <v>910</v>
      </c>
      <c r="B213" s="11" t="s">
        <v>911</v>
      </c>
      <c r="C213" s="12" t="n">
        <v>0.0</v>
      </c>
      <c r="D213" s="507" t="s">
        <v>340</v>
      </c>
      <c r="E213" s="12" t="n">
        <v>0.0</v>
      </c>
      <c r="F213" s="12" t="n">
        <v>0.0</v>
      </c>
      <c r="G213" s="13" t="s">
        <f>sum(C213,E213,F213)</f>
      </c>
      <c r="H213" s="509" t="s">
        <v>340</v>
      </c>
    </row>
    <row r="214" ht="14.4" customHeight="true">
      <c r="A214" s="16" t="s">
        <v>912</v>
      </c>
      <c r="B214" s="11" t="s">
        <v>913</v>
      </c>
      <c r="C214" s="12" t="n">
        <v>0.47477</v>
      </c>
      <c r="D214" s="511" t="s">
        <v>340</v>
      </c>
      <c r="E214" s="12" t="n">
        <v>0.0</v>
      </c>
      <c r="F214" s="12" t="n">
        <v>0.0</v>
      </c>
      <c r="G214" s="13" t="s">
        <f>sum(C214,E214,F214)</f>
      </c>
      <c r="H214" s="513" t="s">
        <v>340</v>
      </c>
    </row>
    <row r="215" ht="14.4" customHeight="true">
      <c r="A215" s="30" t="s">
        <v>277</v>
      </c>
      <c r="B215" s="11"/>
      <c r="C215" s="12"/>
      <c r="D215" s="515" t="s">
        <v>340</v>
      </c>
      <c r="E215" s="12"/>
      <c r="F215" s="12"/>
      <c r="G215" s="13"/>
      <c r="H215" s="517" t="s">
        <v>340</v>
      </c>
    </row>
    <row r="216" ht="14.4" customHeight="true">
      <c r="A216" s="16" t="s">
        <v>914</v>
      </c>
      <c r="B216" s="11" t="s">
        <v>915</v>
      </c>
      <c r="C216" s="12" t="n">
        <v>0.0</v>
      </c>
      <c r="D216" s="519" t="s">
        <v>340</v>
      </c>
      <c r="E216" s="12" t="n">
        <v>0.0</v>
      </c>
      <c r="F216" s="12" t="n">
        <v>0.0</v>
      </c>
      <c r="G216" s="13" t="s">
        <f>sum(C216,E216,F216)</f>
      </c>
      <c r="H216" s="521" t="s">
        <v>340</v>
      </c>
    </row>
    <row r="217" ht="14.4" customHeight="true">
      <c r="A217" s="14" t="s">
        <v>208</v>
      </c>
      <c r="B217" s="11"/>
      <c r="C217" s="15" t="s">
        <f>sum(C218:C221)</f>
      </c>
      <c r="D217" s="523" t="s">
        <v>340</v>
      </c>
      <c r="E217" s="15" t="s">
        <f>sum(E218:E221)</f>
      </c>
      <c r="F217" s="15" t="s">
        <f>sum(F218:F221)</f>
      </c>
      <c r="G217" s="15" t="s">
        <f>sum(C217,E217,F217)</f>
      </c>
      <c r="H217" s="525" t="s">
        <v>340</v>
      </c>
    </row>
    <row r="218" ht="14.4" customHeight="true">
      <c r="A218" s="10" t="s">
        <v>920</v>
      </c>
      <c r="B218" s="11" t="s">
        <v>921</v>
      </c>
      <c r="C218" s="12" t="n">
        <v>7.92014</v>
      </c>
      <c r="D218" s="527" t="s">
        <v>340</v>
      </c>
      <c r="E218" s="12" t="n">
        <v>0.0</v>
      </c>
      <c r="F218" s="12" t="n">
        <v>0.0</v>
      </c>
      <c r="G218" s="13" t="s">
        <f>sum(C218,E218,F218)</f>
      </c>
      <c r="H218" s="529" t="s">
        <v>340</v>
      </c>
    </row>
    <row r="219" ht="14.4" customHeight="true">
      <c r="A219" s="10" t="s">
        <v>922</v>
      </c>
      <c r="B219" s="11" t="s">
        <v>923</v>
      </c>
      <c r="C219" s="12" t="n">
        <v>54.97505</v>
      </c>
      <c r="D219" s="531" t="s">
        <v>340</v>
      </c>
      <c r="E219" s="12" t="n">
        <v>0.0</v>
      </c>
      <c r="F219" s="12" t="n">
        <v>0.0</v>
      </c>
      <c r="G219" s="13" t="s">
        <f>sum(C219,E219,F219)</f>
      </c>
      <c r="H219" s="533" t="s">
        <v>340</v>
      </c>
    </row>
    <row r="220" ht="14.4" customHeight="true">
      <c r="A220" s="10" t="s">
        <v>924</v>
      </c>
      <c r="B220" s="11" t="s">
        <v>925</v>
      </c>
      <c r="C220" s="12" t="n">
        <v>0.0</v>
      </c>
      <c r="D220" s="535" t="s">
        <v>340</v>
      </c>
      <c r="E220" s="12" t="n">
        <v>0.0</v>
      </c>
      <c r="F220" s="12" t="n">
        <v>0.0</v>
      </c>
      <c r="G220" s="13" t="s">
        <f>sum(C220,E220,F220)</f>
      </c>
      <c r="H220" s="537" t="s">
        <v>340</v>
      </c>
    </row>
    <row r="221" ht="14.4" customHeight="true">
      <c r="A221" s="10" t="s">
        <v>926</v>
      </c>
      <c r="B221" s="11" t="s">
        <v>927</v>
      </c>
      <c r="C221" s="12" t="n">
        <v>0.0</v>
      </c>
      <c r="D221" s="539" t="s">
        <v>340</v>
      </c>
      <c r="E221" s="12" t="n">
        <v>0.0</v>
      </c>
      <c r="F221" s="12" t="n">
        <v>0.0</v>
      </c>
      <c r="G221" s="13" t="s">
        <f>sum(C221,E221,F221)</f>
      </c>
      <c r="H221" s="541" t="s">
        <v>340</v>
      </c>
    </row>
    <row r="222" ht="14.4" customHeight="true">
      <c r="A222" s="14" t="s">
        <v>210</v>
      </c>
      <c r="B222" s="11"/>
      <c r="C222" s="15" t="s">
        <f>sum(C223:C228)</f>
      </c>
      <c r="D222" s="543" t="s">
        <v>340</v>
      </c>
      <c r="E222" s="15" t="s">
        <f>sum(E223:E228)</f>
      </c>
      <c r="F222" s="15" t="s">
        <f>sum(F223:F228)</f>
      </c>
      <c r="G222" s="15" t="s">
        <f>sum(C222,E222,F222)</f>
      </c>
      <c r="H222" s="545" t="s">
        <v>340</v>
      </c>
    </row>
    <row r="223" ht="14.4" customHeight="true">
      <c r="A223" s="10" t="s">
        <v>934</v>
      </c>
      <c r="B223" s="11" t="s">
        <v>935</v>
      </c>
      <c r="C223" s="12" t="n">
        <v>7.19024</v>
      </c>
      <c r="D223" s="547" t="s">
        <v>340</v>
      </c>
      <c r="E223" s="12" t="n">
        <v>0.0</v>
      </c>
      <c r="F223" s="12" t="n">
        <v>0.0</v>
      </c>
      <c r="G223" s="13" t="s">
        <f>sum(C223,E223,F223)</f>
      </c>
      <c r="H223" s="549" t="s">
        <v>340</v>
      </c>
    </row>
    <row r="224" ht="14.4" customHeight="true">
      <c r="A224" s="10" t="s">
        <v>936</v>
      </c>
      <c r="B224" s="11" t="s">
        <v>937</v>
      </c>
      <c r="C224" s="12" t="n">
        <v>2.95064</v>
      </c>
      <c r="D224" s="551" t="s">
        <v>340</v>
      </c>
      <c r="E224" s="12" t="n">
        <v>0.0</v>
      </c>
      <c r="F224" s="12" t="n">
        <v>0.0</v>
      </c>
      <c r="G224" s="13" t="s">
        <f>sum(C224,E224,F224)</f>
      </c>
      <c r="H224" s="553" t="s">
        <v>340</v>
      </c>
    </row>
    <row r="225" ht="14.4" customHeight="true">
      <c r="A225" s="10" t="s">
        <v>938</v>
      </c>
      <c r="B225" s="11" t="s">
        <v>939</v>
      </c>
      <c r="C225" s="12" t="n">
        <v>0.0</v>
      </c>
      <c r="D225" s="555" t="s">
        <v>340</v>
      </c>
      <c r="E225" s="12" t="n">
        <v>0.0</v>
      </c>
      <c r="F225" s="12" t="n">
        <v>0.0</v>
      </c>
      <c r="G225" s="13" t="s">
        <f>sum(C225,E225,F225)</f>
      </c>
      <c r="H225" s="557" t="s">
        <v>340</v>
      </c>
    </row>
    <row r="226" ht="14.4" customHeight="true">
      <c r="A226" s="10" t="s">
        <v>940</v>
      </c>
      <c r="B226" s="11" t="s">
        <v>941</v>
      </c>
      <c r="C226" s="12" t="n">
        <v>0.0</v>
      </c>
      <c r="D226" s="559" t="s">
        <v>340</v>
      </c>
      <c r="E226" s="12" t="n">
        <v>0.0</v>
      </c>
      <c r="F226" s="12" t="n">
        <v>0.0</v>
      </c>
      <c r="G226" s="13" t="s">
        <f>sum(C226,E226,F226)</f>
      </c>
      <c r="H226" s="561" t="s">
        <v>340</v>
      </c>
    </row>
    <row r="227" ht="14.4" customHeight="true">
      <c r="A227" s="10" t="s">
        <v>942</v>
      </c>
      <c r="B227" s="11" t="s">
        <v>943</v>
      </c>
      <c r="C227" s="12" t="n">
        <v>0.0</v>
      </c>
      <c r="D227" s="563" t="s">
        <v>340</v>
      </c>
      <c r="E227" s="12" t="n">
        <v>0.0</v>
      </c>
      <c r="F227" s="12" t="n">
        <v>0.0</v>
      </c>
      <c r="G227" s="13" t="s">
        <f>sum(C227,E227,F227)</f>
      </c>
      <c r="H227" s="565" t="s">
        <v>340</v>
      </c>
    </row>
    <row r="228" ht="14.4" customHeight="true">
      <c r="A228" s="10" t="s">
        <v>944</v>
      </c>
      <c r="B228" s="11" t="s">
        <v>945</v>
      </c>
      <c r="C228" s="12" t="n">
        <v>0.0</v>
      </c>
      <c r="D228" s="567" t="s">
        <v>340</v>
      </c>
      <c r="E228" s="12" t="n">
        <v>0.0</v>
      </c>
      <c r="F228" s="12" t="n">
        <v>0.0</v>
      </c>
      <c r="G228" s="13" t="s">
        <f>sum(C228,E228,F228)</f>
      </c>
      <c r="H228" s="569" t="s">
        <v>340</v>
      </c>
    </row>
    <row r="229" ht="14.4" customHeight="true">
      <c r="A229" s="14" t="s">
        <v>212</v>
      </c>
      <c r="B229" s="11"/>
      <c r="C229" s="15" t="s">
        <f>sum(C230:C238,C239)</f>
      </c>
      <c r="D229" s="571" t="s">
        <v>340</v>
      </c>
      <c r="E229" s="15" t="s">
        <f>sum(E230:E238,E239)</f>
      </c>
      <c r="F229" s="15" t="s">
        <f>sum(F230:F238,F239)</f>
      </c>
      <c r="G229" s="15" t="s">
        <f>sum(C229,E229,F229)</f>
      </c>
      <c r="H229" s="573" t="s">
        <v>340</v>
      </c>
    </row>
    <row r="230" ht="14.4" customHeight="true">
      <c r="A230" s="10" t="s">
        <v>955</v>
      </c>
      <c r="B230" s="11" t="s">
        <v>956</v>
      </c>
      <c r="C230" s="12" t="n">
        <v>0.0</v>
      </c>
      <c r="D230" s="575" t="s">
        <v>340</v>
      </c>
      <c r="E230" s="12" t="n">
        <v>0.0</v>
      </c>
      <c r="F230" s="12" t="n">
        <v>0.0</v>
      </c>
      <c r="G230" s="13" t="s">
        <f>sum(C230,E230,F230)</f>
      </c>
      <c r="H230" s="577" t="s">
        <v>340</v>
      </c>
    </row>
    <row r="231" ht="14.4" customHeight="true">
      <c r="A231" s="10" t="s">
        <v>957</v>
      </c>
      <c r="B231" s="11" t="s">
        <v>958</v>
      </c>
      <c r="C231" s="12" t="n">
        <v>0.0</v>
      </c>
      <c r="D231" s="579" t="s">
        <v>340</v>
      </c>
      <c r="E231" s="12" t="n">
        <v>0.0</v>
      </c>
      <c r="F231" s="12" t="n">
        <v>0.0</v>
      </c>
      <c r="G231" s="13" t="s">
        <f>sum(C231,E231,F231)</f>
      </c>
      <c r="H231" s="581" t="s">
        <v>340</v>
      </c>
    </row>
    <row r="232" ht="14.4" customHeight="true">
      <c r="A232" s="10" t="s">
        <v>959</v>
      </c>
      <c r="B232" s="11" t="s">
        <v>960</v>
      </c>
      <c r="C232" s="12" t="n">
        <v>0.0</v>
      </c>
      <c r="D232" s="583" t="s">
        <v>340</v>
      </c>
      <c r="E232" s="12" t="n">
        <v>0.0</v>
      </c>
      <c r="F232" s="12" t="n">
        <v>0.0</v>
      </c>
      <c r="G232" s="13" t="s">
        <f>sum(C232,E232,F232)</f>
      </c>
      <c r="H232" s="585" t="s">
        <v>340</v>
      </c>
    </row>
    <row r="233" ht="14.4" customHeight="true">
      <c r="A233" s="10" t="s">
        <v>961</v>
      </c>
      <c r="B233" s="11" t="s">
        <v>962</v>
      </c>
      <c r="C233" s="12" t="n">
        <v>0.0</v>
      </c>
      <c r="D233" s="587" t="s">
        <v>340</v>
      </c>
      <c r="E233" s="12" t="n">
        <v>0.0</v>
      </c>
      <c r="F233" s="12" t="n">
        <v>0.0</v>
      </c>
      <c r="G233" s="13" t="s">
        <f>sum(C233,E233,F233)</f>
      </c>
      <c r="H233" s="589" t="s">
        <v>340</v>
      </c>
    </row>
    <row r="234" ht="14.4" customHeight="true">
      <c r="A234" s="10" t="s">
        <v>963</v>
      </c>
      <c r="B234" s="11" t="s">
        <v>964</v>
      </c>
      <c r="C234" s="12" t="n">
        <v>0.0</v>
      </c>
      <c r="D234" s="591" t="s">
        <v>340</v>
      </c>
      <c r="E234" s="12" t="n">
        <v>0.0</v>
      </c>
      <c r="F234" s="12" t="n">
        <v>0.0</v>
      </c>
      <c r="G234" s="13" t="s">
        <f>sum(C234,E234,F234)</f>
      </c>
      <c r="H234" s="593" t="s">
        <v>340</v>
      </c>
    </row>
    <row r="235" ht="14.4" customHeight="true">
      <c r="A235" s="10" t="s">
        <v>965</v>
      </c>
      <c r="B235" s="11" t="s">
        <v>966</v>
      </c>
      <c r="C235" s="12" t="n">
        <v>0.0</v>
      </c>
      <c r="D235" s="595" t="s">
        <v>340</v>
      </c>
      <c r="E235" s="12" t="n">
        <v>0.0</v>
      </c>
      <c r="F235" s="12" t="n">
        <v>0.0</v>
      </c>
      <c r="G235" s="13" t="s">
        <f>sum(C235,E235,F235)</f>
      </c>
      <c r="H235" s="597" t="s">
        <v>340</v>
      </c>
    </row>
    <row r="236" ht="14.4" customHeight="true">
      <c r="A236" s="10" t="s">
        <v>967</v>
      </c>
      <c r="B236" s="11" t="s">
        <v>968</v>
      </c>
      <c r="C236" s="12" t="n">
        <v>0.0</v>
      </c>
      <c r="D236" s="599" t="s">
        <v>340</v>
      </c>
      <c r="E236" s="12" t="n">
        <v>0.0</v>
      </c>
      <c r="F236" s="12" t="n">
        <v>0.0</v>
      </c>
      <c r="G236" s="13" t="s">
        <f>sum(C236,E236,F236)</f>
      </c>
      <c r="H236" s="601" t="s">
        <v>340</v>
      </c>
    </row>
    <row r="237" ht="14.4" customHeight="true">
      <c r="A237" s="10" t="s">
        <v>969</v>
      </c>
      <c r="B237" s="11" t="s">
        <v>970</v>
      </c>
      <c r="C237" s="12" t="n">
        <v>0.0</v>
      </c>
      <c r="D237" s="603" t="s">
        <v>340</v>
      </c>
      <c r="E237" s="12" t="n">
        <v>0.0</v>
      </c>
      <c r="F237" s="12" t="n">
        <v>0.0</v>
      </c>
      <c r="G237" s="13" t="s">
        <f>sum(C237,E237,F237)</f>
      </c>
      <c r="H237" s="605" t="s">
        <v>340</v>
      </c>
    </row>
    <row r="238" ht="14.4" customHeight="true">
      <c r="A238" s="10" t="s">
        <v>971</v>
      </c>
      <c r="B238" s="11" t="s">
        <v>972</v>
      </c>
      <c r="C238" s="12" t="n">
        <v>0.0</v>
      </c>
      <c r="D238" s="607" t="s">
        <v>340</v>
      </c>
      <c r="E238" s="12" t="n">
        <v>0.0</v>
      </c>
      <c r="F238" s="12" t="n">
        <v>0.0</v>
      </c>
      <c r="G238" s="13" t="s">
        <f>sum(C238,E238,F238)</f>
      </c>
      <c r="H238" s="609" t="s">
        <v>340</v>
      </c>
    </row>
    <row r="239" ht="14.4" customHeight="true">
      <c r="A239" s="10" t="s">
        <v>263</v>
      </c>
      <c r="B239" s="11"/>
      <c r="C239" s="12" t="s">
        <f>sum(C240,C241,C242)</f>
      </c>
      <c r="D239" s="611" t="s">
        <v>340</v>
      </c>
      <c r="E239" s="12" t="s">
        <f>sum(E240,E241,E242)</f>
      </c>
      <c r="F239" s="12" t="s">
        <f>sum(F240,F241,F242)</f>
      </c>
      <c r="G239" s="13" t="s">
        <f>sum(C239,E239,F239)</f>
      </c>
      <c r="H239" s="613" t="s">
        <v>340</v>
      </c>
    </row>
    <row r="240" ht="14.4" customHeight="true">
      <c r="A240" s="10"/>
      <c r="B240" s="11"/>
      <c r="C240" s="12"/>
      <c r="D240" s="615" t="s">
        <v>340</v>
      </c>
      <c r="E240" s="12"/>
      <c r="F240" s="12"/>
      <c r="G240" s="13" t="s">
        <f>sum(C240,E240,F240)</f>
      </c>
      <c r="H240" s="617" t="s">
        <v>340</v>
      </c>
    </row>
    <row r="241" ht="14.4" customHeight="true">
      <c r="A241" s="10"/>
      <c r="B241" s="11"/>
      <c r="C241" s="12"/>
      <c r="D241" s="619" t="s">
        <v>340</v>
      </c>
      <c r="E241" s="12"/>
      <c r="F241" s="12"/>
      <c r="G241" s="13" t="s">
        <f>sum(C241,E241,F241)</f>
      </c>
      <c r="H241" s="621" t="s">
        <v>340</v>
      </c>
    </row>
    <row r="242" ht="14.4" customHeight="true">
      <c r="A242" s="10"/>
      <c r="B242" s="11"/>
      <c r="C242" s="12"/>
      <c r="D242" s="623" t="s">
        <v>340</v>
      </c>
      <c r="E242" s="12"/>
      <c r="F242" s="12"/>
      <c r="G242" s="13" t="s">
        <f>sum(C242,E242,F242)</f>
      </c>
      <c r="H242" s="625" t="s">
        <v>340</v>
      </c>
    </row>
    <row r="243" ht="14.4" customHeight="true">
      <c r="A243" s="14" t="s">
        <v>219</v>
      </c>
      <c r="B243" s="11"/>
      <c r="C243" s="15" t="s">
        <f>sum(C244,C247)</f>
      </c>
      <c r="D243" s="627" t="s">
        <v>340</v>
      </c>
      <c r="E243" s="15" t="s">
        <f>sum(E244,E247)</f>
      </c>
      <c r="F243" s="15" t="s">
        <f>sum(F244,F247)</f>
      </c>
      <c r="G243" s="15" t="s">
        <f>sum(C243,E243,F243)</f>
      </c>
      <c r="H243" s="629" t="s">
        <v>340</v>
      </c>
    </row>
    <row r="244" ht="14.4" customHeight="true">
      <c r="A244" s="16" t="s">
        <v>973</v>
      </c>
      <c r="B244" s="11" t="s">
        <v>974</v>
      </c>
      <c r="C244" s="12" t="n">
        <v>0.0</v>
      </c>
      <c r="D244" s="631" t="s">
        <v>340</v>
      </c>
      <c r="E244" s="12" t="n">
        <v>0.0</v>
      </c>
      <c r="F244" s="12" t="n">
        <v>0.0</v>
      </c>
      <c r="G244" s="13" t="s">
        <f>sum(C244,E244,F244)</f>
      </c>
      <c r="H244" s="633" t="s">
        <v>340</v>
      </c>
    </row>
    <row r="245" ht="14.4" customHeight="true">
      <c r="A245" s="10" t="s">
        <v>977</v>
      </c>
      <c r="B245" s="11" t="s">
        <v>978</v>
      </c>
      <c r="C245" s="12" t="n">
        <v>0.0</v>
      </c>
      <c r="D245" s="635" t="s">
        <v>340</v>
      </c>
      <c r="E245" s="12" t="n">
        <v>0.0</v>
      </c>
      <c r="F245" s="12" t="n">
        <v>0.0</v>
      </c>
      <c r="G245" s="13" t="s">
        <f>sum(C245,E245,F245)</f>
      </c>
      <c r="H245" s="637" t="s">
        <v>340</v>
      </c>
    </row>
    <row r="246" ht="14.4" customHeight="true">
      <c r="A246" s="10" t="s">
        <v>979</v>
      </c>
      <c r="B246" s="11" t="s">
        <v>980</v>
      </c>
      <c r="C246" s="12" t="n">
        <v>0.0</v>
      </c>
      <c r="D246" s="639" t="s">
        <v>340</v>
      </c>
      <c r="E246" s="12" t="n">
        <v>0.0</v>
      </c>
      <c r="F246" s="12" t="n">
        <v>0.0</v>
      </c>
      <c r="G246" s="13" t="s">
        <f>sum(C246,E246,F246)</f>
      </c>
      <c r="H246" s="641" t="s">
        <v>340</v>
      </c>
    </row>
    <row r="247" ht="14.4" customHeight="true">
      <c r="A247" s="16" t="s">
        <v>981</v>
      </c>
      <c r="B247" s="11" t="s">
        <v>982</v>
      </c>
      <c r="C247" s="12" t="n">
        <v>1.15142</v>
      </c>
      <c r="D247" s="643" t="s">
        <v>340</v>
      </c>
      <c r="E247" s="12" t="n">
        <v>0.0</v>
      </c>
      <c r="F247" s="12" t="n">
        <v>0.0</v>
      </c>
      <c r="G247" s="13" t="s">
        <f>sum(C247,E247,F247)</f>
      </c>
      <c r="H247" s="645" t="s">
        <v>340</v>
      </c>
    </row>
    <row r="248" ht="14.4" customHeight="true">
      <c r="A248" s="10" t="s">
        <v>988</v>
      </c>
      <c r="B248" s="11" t="s">
        <v>989</v>
      </c>
      <c r="C248" s="12" t="n">
        <v>0.0</v>
      </c>
      <c r="D248" s="647" t="s">
        <v>340</v>
      </c>
      <c r="E248" s="12" t="n">
        <v>0.0</v>
      </c>
      <c r="F248" s="12" t="n">
        <v>0.0</v>
      </c>
      <c r="G248" s="13" t="s">
        <f>sum(C248,E248,F248)</f>
      </c>
      <c r="H248" s="649" t="s">
        <v>340</v>
      </c>
    </row>
    <row r="249" ht="14.4" customHeight="true">
      <c r="A249" s="10" t="s">
        <v>990</v>
      </c>
      <c r="B249" s="11" t="s">
        <v>991</v>
      </c>
      <c r="C249" s="12" t="n">
        <v>0.26401</v>
      </c>
      <c r="D249" s="651" t="s">
        <v>340</v>
      </c>
      <c r="E249" s="12" t="n">
        <v>0.0</v>
      </c>
      <c r="F249" s="12" t="n">
        <v>0.0</v>
      </c>
      <c r="G249" s="13" t="s">
        <f>sum(C249,E249,F249)</f>
      </c>
      <c r="H249" s="653" t="s">
        <v>340</v>
      </c>
    </row>
    <row r="250" ht="14.4" customHeight="true">
      <c r="A250" s="10" t="s">
        <v>992</v>
      </c>
      <c r="B250" s="11" t="s">
        <v>993</v>
      </c>
      <c r="C250" s="12" t="n">
        <v>0.0</v>
      </c>
      <c r="D250" s="655" t="s">
        <v>340</v>
      </c>
      <c r="E250" s="12" t="n">
        <v>0.0</v>
      </c>
      <c r="F250" s="12" t="n">
        <v>0.0</v>
      </c>
      <c r="G250" s="13" t="s">
        <f>sum(C250,E250,F250)</f>
      </c>
      <c r="H250" s="657" t="s">
        <v>340</v>
      </c>
    </row>
    <row r="251" ht="14.4" customHeight="true">
      <c r="A251" s="10" t="s">
        <v>994</v>
      </c>
      <c r="B251" s="11" t="s">
        <v>995</v>
      </c>
      <c r="C251" s="12" t="n">
        <v>0.0</v>
      </c>
      <c r="D251" s="659" t="s">
        <v>340</v>
      </c>
      <c r="E251" s="12" t="n">
        <v>0.0</v>
      </c>
      <c r="F251" s="12" t="n">
        <v>0.0</v>
      </c>
      <c r="G251" s="13" t="s">
        <f>sum(C251,E251,F251)</f>
      </c>
      <c r="H251" s="661" t="s">
        <v>340</v>
      </c>
    </row>
    <row r="252" ht="14.4" customHeight="true">
      <c r="A252" s="10" t="s">
        <v>996</v>
      </c>
      <c r="B252" s="11" t="s">
        <v>997</v>
      </c>
      <c r="C252" s="12" t="n">
        <v>0.0</v>
      </c>
      <c r="D252" s="663" t="s">
        <v>340</v>
      </c>
      <c r="E252" s="12" t="n">
        <v>0.0</v>
      </c>
      <c r="F252" s="12" t="n">
        <v>0.0</v>
      </c>
      <c r="G252" s="13" t="s">
        <f>sum(C252,E252,F252)</f>
      </c>
      <c r="H252" s="665" t="s">
        <v>340</v>
      </c>
    </row>
    <row r="253" ht="14.4" customHeight="true">
      <c r="A253" s="14" t="s">
        <v>237</v>
      </c>
      <c r="B253" s="11" t="n">
        <v>3000.0</v>
      </c>
      <c r="C253" s="15" t="s">
        <f>sum(C187,C217,C222,C229,C243)</f>
      </c>
      <c r="D253" s="667" t="s">
        <v>340</v>
      </c>
      <c r="E253" s="15" t="s">
        <f>sum(E187,E217,E222,E229,E243)</f>
      </c>
      <c r="F253" s="15" t="s">
        <f>sum(F187,F217,F222,F229,F243)</f>
      </c>
      <c r="G253" s="15" t="s">
        <f>sum(C253,E253,F253)</f>
      </c>
      <c r="H253" s="669" t="s">
        <v>340</v>
      </c>
    </row>
    <row r="254" ht="14.4" customHeight="true">
      <c r="A254" s="8" t="s">
        <v>239</v>
      </c>
      <c r="B254" s="9"/>
      <c r="C254" s="3" t="s">
        <f>sum(C186,C253)</f>
      </c>
      <c r="D254" s="3" t="s">
        <f>sum(D186,D253)</f>
      </c>
      <c r="E254" s="3" t="s">
        <f>sum(E186,E253)</f>
      </c>
      <c r="F254" s="3" t="s">
        <f>sum(F186,F253)</f>
      </c>
      <c r="G254" s="3" t="s">
        <f>sum(C254,E254,F254)</f>
      </c>
      <c r="H254" s="3" t="s">
        <f>sum(H186,H253)</f>
      </c>
    </row>
  </sheetData>
  <mergeCells count="8">
    <mergeCell ref="H7:H8"/>
    <mergeCell ref="F6:F8"/>
    <mergeCell ref="G6:G8"/>
    <mergeCell ref="A2:C2"/>
    <mergeCell ref="A3:C4"/>
    <mergeCell ref="C6:C8"/>
    <mergeCell ref="E6:E8"/>
    <mergeCell ref="D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2013-11-18T20:03:50Z</dcterms:created>
  <dc:creator>Lány, Marek</dc:creator>
  <lastModifiedBy>Trnovszký, Marek</lastModifiedBy>
  <lastPrinted>2014-04-07T13:44:46Z</lastPrinted>
  <dcterms:modified xsi:type="dcterms:W3CDTF">2014-07-03T11:07:39Z</dcterms:modified>
</coreProperties>
</file>