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<sst xmlns="http://schemas.openxmlformats.org/spreadsheetml/2006/main" count="881" uniqueCount="234">
  <si>
    <t>TABLE DAC 5</t>
  </si>
  <si>
    <t>Reporting country:</t>
  </si>
  <si>
    <t>Slovak Republic</t>
  </si>
  <si>
    <t>Period:</t>
  </si>
  <si>
    <t>${reportingYear}</t>
  </si>
  <si>
    <t>Date:</t>
  </si>
  <si>
    <t>${dateOfExport}</t>
  </si>
  <si>
    <t>Commitments or gross disbursements:</t>
  </si>
  <si>
    <t>${typeOfExport}</t>
  </si>
  <si>
    <t>of which:</t>
  </si>
  <si>
    <t>TOTAL ODA</t>
  </si>
  <si>
    <t>GRANTS</t>
  </si>
  <si>
    <t>OTHER OFFICIAL FLOWS</t>
  </si>
  <si>
    <t>MAJOR PURPOSE / SECTOR OF DESTINATION</t>
  </si>
  <si>
    <t>${records.get(key).code}</t>
  </si>
  <si>
    <t>${records.get(key).totalOda}</t>
  </si>
  <si>
    <t>${records.get(key).grants}</t>
  </si>
  <si>
    <t>${records.get(key).otherOfficialFlows}&lt;/jt:if&gt;&lt;/jt:for&gt;</t>
  </si>
  <si>
    <t>SOCIAL INFRASTRUCTURE &amp; SERVICES (110+120+130+140+150+160)</t>
  </si>
  <si>
    <t>EDUCATION</t>
  </si>
  <si>
    <t>HEALTH</t>
  </si>
  <si>
    <t>GOVERNMENT AND CIVIL SOCIETY</t>
  </si>
  <si>
    <t>${records.get(160).title}</t>
  </si>
  <si>
    <t>${records.get(160).code}</t>
  </si>
  <si>
    <t>${records.get(160).totalOda}</t>
  </si>
  <si>
    <t>${records.get(160).grants}</t>
  </si>
  <si>
    <t>${records.get(160).otherOfficialFlows}</t>
  </si>
  <si>
    <t>ECONOMIC INFRASTRUCTURE &amp; SERVICES (210 to 250)</t>
  </si>
  <si>
    <t>&lt;jt:for start="210" end="250" var="key" step="10"&gt;&lt;jt:if test="${records.get(key)!=null}"&gt;${records.get(key).title}</t>
  </si>
  <si>
    <t>PRODUCTION SECTORS (310+320+331+332)</t>
  </si>
  <si>
    <t>Agriculture, forestry and fishing</t>
  </si>
  <si>
    <t>Industry, mining and construction</t>
  </si>
  <si>
    <t>$[sum(C25)]</t>
  </si>
  <si>
    <t>$[sum(D25)]</t>
  </si>
  <si>
    <t>$[sum(E25)]</t>
  </si>
  <si>
    <t>&lt;jt:for start="331" end="332" var="key"&gt;&lt;jt:if test="${records.get(key)!=null}"&gt;${records.get(key).title}</t>
  </si>
  <si>
    <t>MULTISECTOR / CROSS-CUTTING (410+430)</t>
  </si>
  <si>
    <t>${records.get(410).title}</t>
  </si>
  <si>
    <t>${records.get(410).code}</t>
  </si>
  <si>
    <t>${records.get(410).totalOda}</t>
  </si>
  <si>
    <t>${records.get(410).grants}</t>
  </si>
  <si>
    <t>${records.get(410).otherOfficialFlows}</t>
  </si>
  <si>
    <t>${records.get(430).title}</t>
  </si>
  <si>
    <t>${records.get(430).code}</t>
  </si>
  <si>
    <t>${records.get(430).totalOda}</t>
  </si>
  <si>
    <t>${records.get(430).grants}</t>
  </si>
  <si>
    <t>${records.get(430).otherOfficialFlows}</t>
  </si>
  <si>
    <t>TOTAL SECTOR ALLOCABLE (100+200+300+400)</t>
  </si>
  <si>
    <t>COMMODITY AID AND GENERAL PROGRAMME ASSISTANCE (510 to 530)</t>
  </si>
  <si>
    <t>${records.get(600).title}</t>
  </si>
  <si>
    <t>${records.get(600).code}</t>
  </si>
  <si>
    <t>${records.get(600).totalOda}</t>
  </si>
  <si>
    <t>${records.get(600).grants}</t>
  </si>
  <si>
    <t>${records.get(600).otherOfficialFlows}</t>
  </si>
  <si>
    <t>HUMANITARIAN AID (720+730+740)</t>
  </si>
  <si>
    <t>&lt;jt:for start="720" end="740" var="key" step="10"&gt;&lt;jt:if test="${records.get(key)!=null}"&gt;${records.get(key).title}</t>
  </si>
  <si>
    <t>${records.get(910).title}</t>
  </si>
  <si>
    <t>${records.get(910).code}</t>
  </si>
  <si>
    <t>${records.get(910).totalOda}</t>
  </si>
  <si>
    <t>${records.get(910).grants}</t>
  </si>
  <si>
    <t>${records.get(910).otherOfficialFlows}</t>
  </si>
  <si>
    <t>${records.get(930).title}</t>
  </si>
  <si>
    <t>${records.get(930).code}</t>
  </si>
  <si>
    <t>${records.get(930).totalOda}</t>
  </si>
  <si>
    <t>${records.get(930).grants}</t>
  </si>
  <si>
    <t>${records.get(930).otherOfficialFlows}</t>
  </si>
  <si>
    <t>${records.get(998).title}</t>
  </si>
  <si>
    <t>${records.get(998).code}</t>
  </si>
  <si>
    <t>${records.get(998).totalOda}</t>
  </si>
  <si>
    <t>${records.get(998).grants}</t>
  </si>
  <si>
    <t>${records.get(998).otherOfficialFlows}</t>
  </si>
  <si>
    <t>TOTAL BILATERAL (450+500+600+700+910+930+998)</t>
  </si>
  <si>
    <t xml:space="preserve">    - &lt;jt:for start="151" end="152" var="key"&gt;&lt;jt:if test="${records.get(key)!=null}"&gt;${records.get(key).title}</t>
  </si>
  <si>
    <t xml:space="preserve">    - &lt;jt:for start="311" end="313" var="key"&gt;&lt;jt:if test="${records.get(key)!=null}"&gt;${records.get(key).title}</t>
  </si>
  <si>
    <t xml:space="preserve">    - &lt;jt:for start="321" end="323" var="key"&gt;&lt;jt:if test="${records.get(key)!=null}"&gt;${records.get(key).title}</t>
  </si>
  <si>
    <t>&lt;jt:for start="510" end="530" var="key" step="10"&gt;&lt;jt:if test="${records.get(key)!=null}"&gt;${records.get(key).title}</t>
  </si>
  <si>
    <t>${records.get(130).title}</t>
  </si>
  <si>
    <t>${records.get(130).code}</t>
  </si>
  <si>
    <t>${records.get(130).totalOda}</t>
  </si>
  <si>
    <t>${records.get(130).grants}</t>
  </si>
  <si>
    <t>${records.get(130).otherOfficialFlows}</t>
  </si>
  <si>
    <t>${records.get(140).title}</t>
  </si>
  <si>
    <t>${records.get(140).code}</t>
  </si>
  <si>
    <t>${records.get(140).totalOda}</t>
  </si>
  <si>
    <t>${records.get(140).grants}</t>
  </si>
  <si>
    <t>${records.get(140).otherOfficialFlows}</t>
  </si>
  <si>
    <t>$[sum(C22)]</t>
  </si>
  <si>
    <t>$[sum(D22)]</t>
  </si>
  <si>
    <t>$[sum(E22)]</t>
  </si>
  <si>
    <t>$[sum(C37)]</t>
  </si>
  <si>
    <t>$[sum(D37)]</t>
  </si>
  <si>
    <t>$[sum(E37)]</t>
  </si>
  <si>
    <t>$[sum(C12,C13,C14,C15)]</t>
  </si>
  <si>
    <t>$[sum(D12,D13,D14,D15)]</t>
  </si>
  <si>
    <t>$[sum(E12,E13,E14,E15)]</t>
  </si>
  <si>
    <t>${records.get(111).code}</t>
  </si>
  <si>
    <t>${records.get(111).totalOda}</t>
  </si>
  <si>
    <t>${records.get(111).grants}</t>
  </si>
  <si>
    <t>${records.get(111).otherOfficialFlows}</t>
  </si>
  <si>
    <t>${records.get(112).code}</t>
  </si>
  <si>
    <t>${records.get(112).totalOda}</t>
  </si>
  <si>
    <t>${records.get(112).grants}</t>
  </si>
  <si>
    <t>${records.get(112).otherOfficialFlows}</t>
  </si>
  <si>
    <t>${records.get(113).code}</t>
  </si>
  <si>
    <t>${records.get(113).totalOda}</t>
  </si>
  <si>
    <t>${records.get(113).grants}</t>
  </si>
  <si>
    <t>${records.get(113).otherOfficialFlows}</t>
  </si>
  <si>
    <t>${records.get(114).code}</t>
  </si>
  <si>
    <t>${records.get(114).totalOda}</t>
  </si>
  <si>
    <t>${records.get(114).grants}</t>
  </si>
  <si>
    <t>${records.get(114).otherOfficialFlows}</t>
  </si>
  <si>
    <t>$[sum(C28)]</t>
  </si>
  <si>
    <t>$[sum(D28)]</t>
  </si>
  <si>
    <t>$[sum(E28)]</t>
  </si>
  <si>
    <t>$[sum(C11,C16,C19,C20,C21,C23)]</t>
  </si>
  <si>
    <t>$[sum(D11,D16,D19,D20,D21,D23)]</t>
  </si>
  <si>
    <t>$[sum(E11,E16,E19,E20,E21,E23)]</t>
  </si>
  <si>
    <t>$[sum(C17,C18)]</t>
  </si>
  <si>
    <t>$[sum(D17,D18)]</t>
  </si>
  <si>
    <t>$[sum(E17,E18)]</t>
  </si>
  <si>
    <t>${records.get(121).code}</t>
  </si>
  <si>
    <t>${records.get(121).totalOda}</t>
  </si>
  <si>
    <t>${records.get(121).grants}</t>
  </si>
  <si>
    <t>${records.get(121).otherOfficialFlows}</t>
  </si>
  <si>
    <t>${records.get(122).code}</t>
  </si>
  <si>
    <t>${records.get(122).totalOda}</t>
  </si>
  <si>
    <t>${records.get(122).grants}</t>
  </si>
  <si>
    <t>${records.get(122).otherOfficialFlows}</t>
  </si>
  <si>
    <t>$[sum(C27,C29,C31)]</t>
  </si>
  <si>
    <t>$[sum(D27,D29,D31)]</t>
  </si>
  <si>
    <t>$[sum(E27,E29,E31)]</t>
  </si>
  <si>
    <t>$[sum(C30)]</t>
  </si>
  <si>
    <t>$[sum(D30)]</t>
  </si>
  <si>
    <t>$[sum(E30)]</t>
  </si>
  <si>
    <t>$[sum(C33,C34)]</t>
  </si>
  <si>
    <t>$[sum(D33,D34)]</t>
  </si>
  <si>
    <t>$[sum(E33,E34)]</t>
  </si>
  <si>
    <t>$[sum(C10,C24,C26,C32)]</t>
  </si>
  <si>
    <t>$[sum(D10,D24,D26,D32)]</t>
  </si>
  <si>
    <t>$[sum(E10,E24,E26,E32)]</t>
  </si>
  <si>
    <t>$[sum(C40)]</t>
  </si>
  <si>
    <t>$[sum(D40)]</t>
  </si>
  <si>
    <t>$[sum(E40)]</t>
  </si>
  <si>
    <t>$[sum(C35,C36,C38,C39,C41,C42,C43)]</t>
  </si>
  <si>
    <t>$[sum(D35,D36,D38,D39,D41,D42,D43)]</t>
  </si>
  <si>
    <t>$[sum(E35,E36,E38,E39,E41,E42,E43)]</t>
  </si>
  <si>
    <t xml:space="preserve">    - ${records.get(111).title}</t>
  </si>
  <si>
    <t xml:space="preserve">    - ${records.get(112).title}</t>
  </si>
  <si>
    <t xml:space="preserve">    - ${records.get(113).title}</t>
  </si>
  <si>
    <t xml:space="preserve">    - ${records.get(114).title}</t>
  </si>
  <si>
    <t xml:space="preserve">    - ${records.get(121).title}</t>
  </si>
  <si>
    <t xml:space="preserve">    - ${records.get(122).title}</t>
  </si>
  <si>
    <t>OFFICIAL BILATERAL COMMITMENTS (or GROSS DISBURSEMENTS) BY SECTOR OF DESTINATION</t>
  </si>
  <si>
    <t>${currencyUnits}</t>
  </si>
  <si>
    <t>Million US dollars</t>
  </si>
  <si>
    <t>Commitments</t>
  </si>
  <si>
    <t xml:space="preserve">    - Education, level unspecified</t>
  </si>
  <si>
    <t>111</t>
  </si>
  <si>
    <t xml:space="preserve">    - Basic education</t>
  </si>
  <si>
    <t>112</t>
  </si>
  <si>
    <t xml:space="preserve">    - Secondary  education</t>
  </si>
  <si>
    <t>113</t>
  </si>
  <si>
    <t xml:space="preserve">    - Post-secondary education</t>
  </si>
  <si>
    <t>114</t>
  </si>
  <si>
    <t xml:space="preserve">    - Health, general</t>
  </si>
  <si>
    <t>121</t>
  </si>
  <si>
    <t xml:space="preserve">    - Basic health</t>
  </si>
  <si>
    <t>122</t>
  </si>
  <si>
    <t>POPULATION POLICIES/ PROGRAMMES AND REPRODUCTIVE HEALTH</t>
  </si>
  <si>
    <t>130</t>
  </si>
  <si>
    <t>WATER AND SANITATION</t>
  </si>
  <si>
    <t>140</t>
  </si>
  <si>
    <t xml:space="preserve">    - &lt;jt:if test="${records.get(key)!=null}"&gt;${records.get(key).title}</t>
  </si>
  <si>
    <t>${records.get(key).otherOfficialFlows}&lt;/jt:if&gt;</t>
  </si>
  <si>
    <t xml:space="preserve">    - ${records.get(key).title}</t>
  </si>
  <si>
    <t>${records.get(key).otherOfficialFlows}</t>
  </si>
  <si>
    <t xml:space="preserve">    - Government and civil society, general</t>
  </si>
  <si>
    <t>151</t>
  </si>
  <si>
    <t xml:space="preserve">    - Conflict prevention and resolution, peace and security</t>
  </si>
  <si>
    <t>152</t>
  </si>
  <si>
    <t>OTHER SOCIAL INFRASTRUCTURE AND SERVICES</t>
  </si>
  <si>
    <t>160</t>
  </si>
  <si>
    <t>&lt;jt:if test="${records.get(key)!=null}"&gt;${records.get(key).title}</t>
  </si>
  <si>
    <t>${records.get(key).title}</t>
  </si>
  <si>
    <t>TRANSPORT AND STORAGE</t>
  </si>
  <si>
    <t>210</t>
  </si>
  <si>
    <t>COMMUNICATIONS</t>
  </si>
  <si>
    <t>220</t>
  </si>
  <si>
    <t>ENERGY     GENERATION     AND SUPPLY</t>
  </si>
  <si>
    <t>230</t>
  </si>
  <si>
    <t>BANKING AND FINANCIAL SERVICES</t>
  </si>
  <si>
    <t>240</t>
  </si>
  <si>
    <t>BUSINESS AND OTHER SERVICES</t>
  </si>
  <si>
    <t>250</t>
  </si>
  <si>
    <t xml:space="preserve">    - AGRICULTURE</t>
  </si>
  <si>
    <t>311</t>
  </si>
  <si>
    <t xml:space="preserve">    - FORESTRY</t>
  </si>
  <si>
    <t>312</t>
  </si>
  <si>
    <t xml:space="preserve">    - FISHING</t>
  </si>
  <si>
    <t>313</t>
  </si>
  <si>
    <t xml:space="preserve">    - INDUSTRY</t>
  </si>
  <si>
    <t>321</t>
  </si>
  <si>
    <t xml:space="preserve">    - MINERAL RESOURCES AND MINING</t>
  </si>
  <si>
    <t>322</t>
  </si>
  <si>
    <t xml:space="preserve">    - CONSTRUCTION</t>
  </si>
  <si>
    <t>323</t>
  </si>
  <si>
    <t>TRADE POLICY AND REGULATIONS AND TRADE- RELATED ADJUSTMENT</t>
  </si>
  <si>
    <t>331</t>
  </si>
  <si>
    <t>TOURISM</t>
  </si>
  <si>
    <t>332</t>
  </si>
  <si>
    <t>General environmental protection</t>
  </si>
  <si>
    <t>410</t>
  </si>
  <si>
    <t>Other multisector</t>
  </si>
  <si>
    <t>430</t>
  </si>
  <si>
    <t>General budget support</t>
  </si>
  <si>
    <t>510</t>
  </si>
  <si>
    <t>Developmental    food     aid/Food security assistance</t>
  </si>
  <si>
    <t>520</t>
  </si>
  <si>
    <t>Other commodity assistance</t>
  </si>
  <si>
    <t>530</t>
  </si>
  <si>
    <t>ACTION RELATING TO DEBT</t>
  </si>
  <si>
    <t>600</t>
  </si>
  <si>
    <t>Emergency Response</t>
  </si>
  <si>
    <t>720</t>
  </si>
  <si>
    <t>Reconstruction relief and rehabilitation</t>
  </si>
  <si>
    <t>730</t>
  </si>
  <si>
    <t>Disaster prevention and preparedness</t>
  </si>
  <si>
    <t>740</t>
  </si>
  <si>
    <t>ADMINISTRATIVE COSTS OF DONORS</t>
  </si>
  <si>
    <t>910</t>
  </si>
  <si>
    <t>REFUGEES IN DONOR COUNTRIES</t>
  </si>
  <si>
    <t>930</t>
  </si>
  <si>
    <t>UNALLOCATED/  UNSPECIFIED</t>
  </si>
  <si>
    <t>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</si>
</sst>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" x14ac:knownFonts="1">
    <font>
      <sz val="11"/>
      <color theme="1" rgb="FFFFFF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color theme="1" rgb="FFFFFF"/>
      <name val="Arial"/>
      <family val="2"/>
      <charset val="238"/>
    </font>
    <font>
      <b/>
      <sz val="10"/>
      <color theme="3" rgb="EEECE1"/>
      <name val="Arial"/>
      <family val="2"/>
      <charset val="238"/>
    </font>
    <font>
      <sz val="7"/>
      <name val="Arial"/>
      <family val="2"/>
      <charset val="238"/>
    </font>
    <font>
      <sz val="9"/>
      <color theme="3" rgb="EEECE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2" xfId="0" applyNumberFormat="1" applyFont="1" applyFill="1" applyBorder="1" applyAlignment="1" applyProtection="1">
      <alignment horizontal="right"/>
      <protection locked="0"/>
    </xf>
    <xf numFmtId="0" fontId="1" fillId="0" borderId="3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5" xfId="0" applyNumberFormat="1" applyFont="1" applyFill="1" applyBorder="1" applyAlignment="1" applyProtection="1">
      <alignment horizontal="left"/>
      <protection locked="0"/>
    </xf>
    <xf numFmtId="14" fontId="2" fillId="0" borderId="5" xfId="0" applyNumberFormat="1" applyFont="1" applyFill="1" applyBorder="1" applyAlignment="1" applyProtection="1">
      <alignment horizontal="left"/>
      <protection locked="0"/>
    </xf>
    <xf numFmtId="0" fontId="1" fillId="0" borderId="7" xfId="0" applyNumberFormat="1" applyFont="1" applyFill="1" applyBorder="1" applyAlignment="1" applyProtection="1">
      <alignment vertical="top"/>
      <protection locked="0"/>
    </xf>
    <xf numFmtId="0" fontId="4" fillId="2" borderId="17" xfId="0" applyNumberFormat="1" applyFont="1" applyFill="1" applyBorder="1" applyAlignment="1">
      <alignment horizontal="left" wrapText="1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NumberFormat="1" applyFont="1" applyFill="1" applyBorder="1" applyAlignment="1">
      <alignment horizontal="left"/>
    </xf>
    <xf numFmtId="4" fontId="4" fillId="2" borderId="17" xfId="0" applyNumberFormat="1" applyFont="1" applyFill="1" applyBorder="1" applyAlignment="1">
      <alignment horizontal="right"/>
    </xf>
    <xf numFmtId="4" fontId="4" fillId="2" borderId="18" xfId="0" applyNumberFormat="1" applyFont="1" applyFill="1" applyBorder="1" applyAlignment="1">
      <alignment horizontal="right"/>
    </xf>
    <xf numFmtId="4" fontId="4" fillId="2" borderId="19" xfId="0" applyNumberFormat="1" applyFont="1" applyFill="1" applyBorder="1" applyAlignment="1">
      <alignment horizontal="right"/>
    </xf>
    <xf numFmtId="0" fontId="6" fillId="0" borderId="17" xfId="0" applyFont="1" applyBorder="1" applyAlignment="1">
      <alignment horizontal="left"/>
    </xf>
    <xf numFmtId="4" fontId="6" fillId="0" borderId="17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0" fontId="5" fillId="0" borderId="17" xfId="0" applyNumberFormat="1" applyFont="1" applyFill="1" applyBorder="1" applyAlignment="1">
      <alignment horizontal="left"/>
    </xf>
    <xf numFmtId="4" fontId="5" fillId="0" borderId="17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0" fontId="5" fillId="0" borderId="17" xfId="0" applyNumberFormat="1" applyFont="1" applyBorder="1" applyAlignment="1">
      <alignment horizontal="left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0" xfId="0" quotePrefix="1" applyFont="1" applyFill="1" applyBorder="1" applyAlignment="1"/>
    <xf numFmtId="0" fontId="2" fillId="0" borderId="6" xfId="0" applyNumberFormat="1" applyFont="1" applyFill="1" applyBorder="1" applyAlignment="1" applyProtection="1">
      <alignment horizontal="center"/>
      <protection locked="0"/>
    </xf>
    <xf numFmtId="1" fontId="1" fillId="0" borderId="7" xfId="0" applyNumberFormat="1" applyFont="1" applyFill="1" applyBorder="1" applyAlignment="1" applyProtection="1">
      <alignment vertical="top"/>
      <protection locked="0"/>
    </xf>
    <xf numFmtId="1" fontId="2" fillId="0" borderId="2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5" fillId="0" borderId="17" xfId="0" applyNumberFormat="1" applyFont="1" applyFill="1" applyBorder="1" applyAlignment="1">
      <alignment horizontal="center"/>
    </xf>
    <xf numFmtId="1" fontId="0" fillId="0" borderId="0" xfId="0" applyNumberFormat="1"/>
    <xf numFmtId="0" fontId="4" fillId="0" borderId="17" xfId="0" applyNumberFormat="1" applyFont="1" applyFill="1" applyBorder="1" applyAlignment="1">
      <alignment horizontal="left"/>
    </xf>
    <xf numFmtId="1" fontId="2" fillId="0" borderId="17" xfId="0" applyNumberFormat="1" applyFont="1" applyFill="1" applyBorder="1" applyAlignment="1" applyProtection="1">
      <alignment horizontal="center"/>
      <protection locked="0"/>
    </xf>
    <xf numFmtId="4" fontId="4" fillId="0" borderId="1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 applyProtection="1">
      <alignment horizontal="center" vertical="top"/>
      <protection locked="0"/>
    </xf>
    <xf numFmtId="0" fontId="2" fillId="0" borderId="15" xfId="0" applyNumberFormat="1" applyFont="1" applyFill="1" applyBorder="1" applyAlignment="1" applyProtection="1">
      <alignment horizontal="center" vertical="top"/>
      <protection locked="0"/>
    </xf>
    <xf numFmtId="0" fontId="1" fillId="0" borderId="13" xfId="0" applyNumberFormat="1" applyFont="1" applyFill="1" applyBorder="1" applyAlignment="1" applyProtection="1">
      <alignment horizontal="center" vertical="top"/>
      <protection locked="0"/>
    </xf>
    <xf numFmtId="0" fontId="1" fillId="0" borderId="16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2" xfId="0" applyNumberFormat="1" applyFont="1" applyFill="1" applyBorder="1" applyAlignment="1" applyProtection="1">
      <alignment horizontal="left"/>
      <protection locked="0"/>
    </xf>
    <xf numFmtId="0" fontId="1" fillId="0" borderId="4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11" xfId="0" applyNumberFormat="1" applyFont="1" applyFill="1" applyBorder="1" applyAlignment="1" applyProtection="1">
      <alignment horizontal="center" vertical="top"/>
      <protection locked="0"/>
    </xf>
    <xf numFmtId="0" fontId="1" fillId="0" borderId="14" xfId="0" applyNumberFormat="1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"/>
  <sheetViews>
    <sheetView tabSelected="1" workbookViewId="0"/>
  </sheetViews>
  <sheetFormatPr defaultRowHeight="14.4" x14ac:dyDescent="0.3"/>
  <cols>
    <col min="1" max="1" customWidth="true" width="55.0" collapsed="true"/>
    <col min="2" max="2" customWidth="true" style="34" width="11.109375" collapsed="true"/>
    <col min="3" max="5" customWidth="true" width="22.109375" collapsed="true"/>
  </cols>
  <sheetData>
    <row r="2" spans="1:5" x14ac:dyDescent="0.3">
      <c r="A2" s="44" t="s">
        <v>0</v>
      </c>
      <c r="B2" s="45"/>
      <c r="C2" s="45"/>
      <c r="D2" s="1" t="s">
        <v>1</v>
      </c>
      <c r="E2" s="2" t="s">
        <v>2</v>
      </c>
    </row>
    <row r="3" spans="1:5" x14ac:dyDescent="0.3">
      <c r="A3" s="46" t="s">
        <v>152</v>
      </c>
      <c r="B3" s="47"/>
      <c r="C3" s="47"/>
      <c r="D3" s="3" t="s">
        <v>3</v>
      </c>
      <c r="E3" s="4" t="n">
        <v>2015.0</v>
      </c>
    </row>
    <row r="4" spans="1:5" x14ac:dyDescent="0.3">
      <c r="A4" s="46"/>
      <c r="B4" s="47"/>
      <c r="C4" s="47"/>
      <c r="D4" s="3" t="s">
        <v>5</v>
      </c>
      <c r="E4" s="5" t="n">
        <v>42795.64512731481</v>
      </c>
    </row>
    <row r="5" spans="1:5" x14ac:dyDescent="0.3">
      <c r="A5" s="8" t="s">
        <v>154</v>
      </c>
      <c r="B5" s="29"/>
      <c r="C5" s="6"/>
      <c r="D5" s="3" t="s">
        <v>7</v>
      </c>
      <c r="E5" s="4" t="s">
        <v>155</v>
      </c>
    </row>
    <row r="6" spans="1:5" x14ac:dyDescent="0.3">
      <c r="A6" s="20"/>
      <c r="B6" s="30"/>
      <c r="C6" s="21">
        <v>528</v>
      </c>
      <c r="D6" s="22">
        <v>529</v>
      </c>
      <c r="E6" s="23">
        <v>530</v>
      </c>
    </row>
    <row r="7" spans="1:5" x14ac:dyDescent="0.3">
      <c r="A7" s="24"/>
      <c r="B7" s="31"/>
      <c r="C7" s="25"/>
      <c r="D7" s="26" t="s">
        <v>9</v>
      </c>
      <c r="E7" s="27"/>
    </row>
    <row r="8" spans="1:5" ht="14.4" customHeight="1" x14ac:dyDescent="0.3">
      <c r="A8" s="8"/>
      <c r="B8" s="31"/>
      <c r="C8" s="48" t="s">
        <v>10</v>
      </c>
      <c r="D8" s="40" t="s">
        <v>11</v>
      </c>
      <c r="E8" s="42" t="s">
        <v>12</v>
      </c>
    </row>
    <row r="9" spans="1:5" x14ac:dyDescent="0.3">
      <c r="A9" s="28" t="s">
        <v>13</v>
      </c>
      <c r="B9" s="31"/>
      <c r="C9" s="49"/>
      <c r="D9" s="41"/>
      <c r="E9" s="43"/>
    </row>
    <row r="10" spans="1:5" ht="27" x14ac:dyDescent="0.3">
      <c r="A10" s="7" t="s">
        <v>18</v>
      </c>
      <c r="B10" s="32">
        <v>100</v>
      </c>
      <c r="C10" s="10" t="s">
        <f>sum(C11,C16,C19,C20,C21,C24)</f>
      </c>
      <c r="D10" s="11" t="s">
        <f>sum(D11,D16,D19,D20,D21,D24)</f>
      </c>
      <c r="E10" s="12" t="s">
        <f>sum(E11,E16,E19,E20,E21,E24)</f>
      </c>
    </row>
    <row r="11" spans="1:5" x14ac:dyDescent="0.3">
      <c r="A11" s="13" t="s">
        <v>19</v>
      </c>
      <c r="B11" s="33">
        <v>110</v>
      </c>
      <c r="C11" s="14" t="s">
        <f>sum(C12,C13,C14,C15)</f>
      </c>
      <c r="D11" s="14" t="s">
        <f>sum(D12,D13,D14,D15)</f>
      </c>
      <c r="E11" s="15" t="s">
        <f>sum(E12,E13,E14,E15)</f>
      </c>
    </row>
    <row r="12" spans="1:5" x14ac:dyDescent="0.3">
      <c r="A12" s="16" t="s">
        <v>156</v>
      </c>
      <c r="B12" s="33" t="s">
        <v>157</v>
      </c>
      <c r="C12" s="17" t="n">
        <v>1.00832</v>
      </c>
      <c r="D12" s="17" t="n">
        <v>1.00832</v>
      </c>
      <c r="E12" s="18" t="n">
        <v>0.0</v>
      </c>
    </row>
    <row r="13" spans="1:5" x14ac:dyDescent="0.3">
      <c r="A13" s="16" t="s">
        <v>158</v>
      </c>
      <c r="B13" s="33" t="s">
        <v>159</v>
      </c>
      <c r="C13" s="17" t="n">
        <v>0.32835</v>
      </c>
      <c r="D13" s="17" t="n">
        <v>0.32835</v>
      </c>
      <c r="E13" s="18" t="n">
        <v>0.0</v>
      </c>
    </row>
    <row r="14" spans="1:5" x14ac:dyDescent="0.3">
      <c r="A14" s="16" t="s">
        <v>160</v>
      </c>
      <c r="B14" s="33" t="s">
        <v>161</v>
      </c>
      <c r="C14" s="17" t="n">
        <v>0.81309</v>
      </c>
      <c r="D14" s="17" t="n">
        <v>0.81309</v>
      </c>
      <c r="E14" s="18" t="n">
        <v>0.0</v>
      </c>
    </row>
    <row r="15" spans="1:5" x14ac:dyDescent="0.3">
      <c r="A15" s="16" t="s">
        <v>162</v>
      </c>
      <c r="B15" s="33" t="s">
        <v>163</v>
      </c>
      <c r="C15" s="17" t="n">
        <v>1.97227</v>
      </c>
      <c r="D15" s="17" t="n">
        <v>1.97227</v>
      </c>
      <c r="E15" s="18" t="n">
        <v>0.0</v>
      </c>
    </row>
    <row r="16" spans="1:5" x14ac:dyDescent="0.3">
      <c r="A16" s="13" t="s">
        <v>20</v>
      </c>
      <c r="B16" s="33">
        <v>120</v>
      </c>
      <c r="C16" s="14" t="s">
        <f>sum(C17,C18)</f>
      </c>
      <c r="D16" s="14" t="s">
        <f>sum(D17,D18)</f>
      </c>
      <c r="E16" s="15" t="s">
        <f>sum(E17,E18)</f>
      </c>
    </row>
    <row r="17" spans="1:5" x14ac:dyDescent="0.3">
      <c r="A17" s="16" t="s">
        <v>164</v>
      </c>
      <c r="B17" s="33" t="s">
        <v>165</v>
      </c>
      <c r="C17" s="17" t="n">
        <v>0.04548</v>
      </c>
      <c r="D17" s="17" t="n">
        <v>0.04548</v>
      </c>
      <c r="E17" s="18" t="n">
        <v>0.0</v>
      </c>
    </row>
    <row r="18" spans="1:5" x14ac:dyDescent="0.3">
      <c r="A18" s="16" t="s">
        <v>166</v>
      </c>
      <c r="B18" s="33" t="s">
        <v>167</v>
      </c>
      <c r="C18" s="17" t="n">
        <v>0.39047</v>
      </c>
      <c r="D18" s="17" t="n">
        <v>0.39047</v>
      </c>
      <c r="E18" s="18" t="n">
        <v>0.0</v>
      </c>
    </row>
    <row r="19" spans="1:5" x14ac:dyDescent="0.3">
      <c r="A19" s="16" t="s">
        <v>168</v>
      </c>
      <c r="B19" s="33" t="s">
        <v>169</v>
      </c>
      <c r="C19" s="17" t="n">
        <v>0.01553</v>
      </c>
      <c r="D19" s="17" t="n">
        <v>0.01553</v>
      </c>
      <c r="E19" s="18" t="n">
        <v>0.0</v>
      </c>
    </row>
    <row r="20" spans="1:5" x14ac:dyDescent="0.3">
      <c r="A20" s="16" t="s">
        <v>170</v>
      </c>
      <c r="B20" s="33" t="s">
        <v>171</v>
      </c>
      <c r="C20" s="17" t="n">
        <v>0.68775</v>
      </c>
      <c r="D20" s="17" t="n">
        <v>0.68775</v>
      </c>
      <c r="E20" s="18" t="n">
        <v>0.0</v>
      </c>
    </row>
    <row r="21" spans="1:5" x14ac:dyDescent="0.3">
      <c r="A21" s="13" t="s">
        <v>21</v>
      </c>
      <c r="B21" s="33">
        <v>150</v>
      </c>
      <c r="C21" s="14" t="s">
        <f>sum(C22:C23)</f>
      </c>
      <c r="D21" s="14" t="s">
        <f>sum(D22:D23)</f>
      </c>
      <c r="E21" s="15" t="s">
        <f>sum(E22:E23)</f>
      </c>
    </row>
    <row r="22" spans="1:5" x14ac:dyDescent="0.3">
      <c r="A22" s="16" t="s">
        <v>176</v>
      </c>
      <c r="B22" s="33" t="s">
        <v>177</v>
      </c>
      <c r="C22" s="17" t="n">
        <v>3.84249</v>
      </c>
      <c r="D22" s="17" t="n">
        <v>3.84249</v>
      </c>
      <c r="E22" s="18" t="n">
        <v>0.0</v>
      </c>
    </row>
    <row r="23" spans="1:5" x14ac:dyDescent="0.3" ht="14.4" customHeight="true">
      <c r="A23" s="16" t="s">
        <v>178</v>
      </c>
      <c r="B23" s="33" t="s">
        <v>179</v>
      </c>
      <c r="C23" s="17" t="n">
        <v>1.38658</v>
      </c>
      <c r="D23" s="17" t="n">
        <v>1.38658</v>
      </c>
      <c r="E23" s="18" t="n">
        <v>0.0</v>
      </c>
    </row>
    <row r="24" spans="1:5" x14ac:dyDescent="0.3" ht="14.4" customHeight="true">
      <c r="A24" s="16" t="s">
        <v>180</v>
      </c>
      <c r="B24" s="33" t="s">
        <v>181</v>
      </c>
      <c r="C24" s="17" t="n">
        <v>0.203</v>
      </c>
      <c r="D24" s="17" t="n">
        <v>0.203</v>
      </c>
      <c r="E24" s="18" t="n">
        <v>0.0</v>
      </c>
    </row>
    <row r="25" spans="1:5" x14ac:dyDescent="0.3" ht="14.4" customHeight="true">
      <c r="A25" s="9" t="s">
        <v>27</v>
      </c>
      <c r="B25" s="32" t="n">
        <v>200.0</v>
      </c>
      <c r="C25" s="10" t="s">
        <f>sum(C26:C30)</f>
      </c>
      <c r="D25" s="11" t="s">
        <f>sum(D26:D30)</f>
      </c>
      <c r="E25" s="12" t="s">
        <f>sum(E26:E30)</f>
      </c>
    </row>
    <row r="26" spans="1:5" x14ac:dyDescent="0.3" ht="14.4" customHeight="true">
      <c r="A26" s="16" t="s">
        <v>184</v>
      </c>
      <c r="B26" s="33" t="s">
        <v>185</v>
      </c>
      <c r="C26" s="17" t="n">
        <v>0.0</v>
      </c>
      <c r="D26" s="17" t="n">
        <v>0.0</v>
      </c>
      <c r="E26" s="18" t="n">
        <v>0.0</v>
      </c>
    </row>
    <row r="27" spans="1:5" x14ac:dyDescent="0.3" ht="14.4" customHeight="true">
      <c r="A27" s="16" t="s">
        <v>186</v>
      </c>
      <c r="B27" s="33" t="s">
        <v>187</v>
      </c>
      <c r="C27" s="17" t="n">
        <v>0.01553</v>
      </c>
      <c r="D27" s="17" t="n">
        <v>0.01553</v>
      </c>
      <c r="E27" s="18" t="n">
        <v>0.0</v>
      </c>
    </row>
    <row r="28" spans="1:5" x14ac:dyDescent="0.3" ht="14.4" customHeight="true">
      <c r="A28" s="16" t="s">
        <v>188</v>
      </c>
      <c r="B28" s="33" t="s">
        <v>189</v>
      </c>
      <c r="C28" s="17" t="n">
        <v>0.0</v>
      </c>
      <c r="D28" s="17" t="n">
        <v>0.0</v>
      </c>
      <c r="E28" s="18" t="n">
        <v>0.0</v>
      </c>
    </row>
    <row r="29" spans="1:5" x14ac:dyDescent="0.3" ht="14.4" customHeight="true">
      <c r="A29" s="16" t="s">
        <v>190</v>
      </c>
      <c r="B29" s="33" t="s">
        <v>191</v>
      </c>
      <c r="C29" s="17" t="n">
        <v>0.00333</v>
      </c>
      <c r="D29" s="17" t="n">
        <v>0.00333</v>
      </c>
      <c r="E29" s="18" t="n">
        <v>0.0</v>
      </c>
    </row>
    <row r="30" spans="1:5" x14ac:dyDescent="0.3" ht="14.4" customHeight="true">
      <c r="A30" s="16" t="s">
        <v>192</v>
      </c>
      <c r="B30" s="33" t="s">
        <v>193</v>
      </c>
      <c r="C30" s="17" t="n">
        <v>0.07211</v>
      </c>
      <c r="D30" s="17" t="n">
        <v>0.07211</v>
      </c>
      <c r="E30" s="18" t="n">
        <v>0.0</v>
      </c>
    </row>
    <row r="31" spans="1:5" x14ac:dyDescent="0.3" ht="14.4" customHeight="true">
      <c r="A31" s="9" t="s">
        <v>29</v>
      </c>
      <c r="B31" s="32" t="n">
        <v>300.0</v>
      </c>
      <c r="C31" s="10" t="s">
        <f>sum(C32,C36,C40:C41)</f>
      </c>
      <c r="D31" s="11" t="s">
        <f>sum(D32,D36,D40:D41)</f>
      </c>
      <c r="E31" s="12" t="s">
        <f>sum(E32,E36,E40:E41)</f>
      </c>
    </row>
    <row r="32" spans="1:5" x14ac:dyDescent="0.3" ht="14.4" customHeight="true">
      <c r="A32" s="13" t="s">
        <v>30</v>
      </c>
      <c r="B32" s="33" t="n">
        <v>310.0</v>
      </c>
      <c r="C32" s="14" t="s">
        <f>sum(C33:C35)</f>
      </c>
      <c r="D32" s="14" t="s">
        <f>sum(D33:D35)</f>
      </c>
      <c r="E32" s="15" t="s">
        <f>sum(E33:E35)</f>
      </c>
    </row>
    <row r="33" spans="1:5" x14ac:dyDescent="0.3" ht="14.4" customHeight="true">
      <c r="A33" s="16" t="s">
        <v>194</v>
      </c>
      <c r="B33" s="33" t="s">
        <v>195</v>
      </c>
      <c r="C33" s="17" t="n">
        <v>0.65114</v>
      </c>
      <c r="D33" s="17" t="n">
        <v>0.65114</v>
      </c>
      <c r="E33" s="18" t="n">
        <v>0.0</v>
      </c>
    </row>
    <row r="34" spans="1:5" x14ac:dyDescent="0.3" ht="14.4" customHeight="true">
      <c r="A34" s="16" t="s">
        <v>196</v>
      </c>
      <c r="B34" s="33" t="s">
        <v>197</v>
      </c>
      <c r="C34" s="17" t="n">
        <v>0.0</v>
      </c>
      <c r="D34" s="17" t="n">
        <v>0.0</v>
      </c>
      <c r="E34" s="18" t="n">
        <v>0.0</v>
      </c>
    </row>
    <row r="35" spans="1:5" x14ac:dyDescent="0.3" ht="14.4" customHeight="true">
      <c r="A35" s="16" t="s">
        <v>198</v>
      </c>
      <c r="B35" s="33" t="s">
        <v>199</v>
      </c>
      <c r="C35" s="17" t="n">
        <v>0.0</v>
      </c>
      <c r="D35" s="17" t="n">
        <v>0.0</v>
      </c>
      <c r="E35" s="18" t="n">
        <v>0.0</v>
      </c>
    </row>
    <row r="36" spans="1:5" ht="14.4" x14ac:dyDescent="0.3" customHeight="true">
      <c r="A36" s="13" t="s">
        <v>31</v>
      </c>
      <c r="B36" s="33" t="n">
        <v>320.0</v>
      </c>
      <c r="C36" s="14" t="s">
        <f>sum(C37:C39)</f>
      </c>
      <c r="D36" s="14" t="s">
        <f>sum(D37:D39)</f>
      </c>
      <c r="E36" s="15" t="s">
        <f>sum(E37:E39)</f>
      </c>
    </row>
    <row r="37" spans="1:5" x14ac:dyDescent="0.3" ht="14.4" customHeight="true">
      <c r="A37" s="16" t="s">
        <v>200</v>
      </c>
      <c r="B37" s="33" t="s">
        <v>201</v>
      </c>
      <c r="C37" s="17" t="n">
        <v>0.00888</v>
      </c>
      <c r="D37" s="17" t="n">
        <v>0.00888</v>
      </c>
      <c r="E37" s="18" t="n">
        <v>0.0</v>
      </c>
    </row>
    <row r="38" spans="1:5" x14ac:dyDescent="0.3" ht="14.4" customHeight="true">
      <c r="A38" s="16" t="s">
        <v>202</v>
      </c>
      <c r="B38" s="33" t="s">
        <v>203</v>
      </c>
      <c r="C38" s="17" t="n">
        <v>0.0</v>
      </c>
      <c r="D38" s="17" t="n">
        <v>0.0</v>
      </c>
      <c r="E38" s="18" t="n">
        <v>0.0</v>
      </c>
    </row>
    <row r="39" spans="1:5" x14ac:dyDescent="0.3" ht="14.4" customHeight="true">
      <c r="A39" s="16" t="s">
        <v>204</v>
      </c>
      <c r="B39" s="33" t="s">
        <v>205</v>
      </c>
      <c r="C39" s="17" t="n">
        <v>0.0</v>
      </c>
      <c r="D39" s="17" t="n">
        <v>0.0</v>
      </c>
      <c r="E39" s="18" t="n">
        <v>0.0</v>
      </c>
    </row>
    <row r="40" spans="1:5" x14ac:dyDescent="0.3" ht="14.4" customHeight="true">
      <c r="A40" s="16" t="s">
        <v>206</v>
      </c>
      <c r="B40" s="33" t="s">
        <v>207</v>
      </c>
      <c r="C40" s="17" t="n">
        <v>0.00666</v>
      </c>
      <c r="D40" s="17" t="n">
        <v>0.00666</v>
      </c>
      <c r="E40" s="18" t="n">
        <v>0.0</v>
      </c>
    </row>
    <row r="41" spans="1:5" x14ac:dyDescent="0.3" ht="14.4" customHeight="true">
      <c r="A41" s="16" t="s">
        <v>208</v>
      </c>
      <c r="B41" s="33" t="s">
        <v>209</v>
      </c>
      <c r="C41" s="17" t="n">
        <v>0.0</v>
      </c>
      <c r="D41" s="17" t="n">
        <v>0.0</v>
      </c>
      <c r="E41" s="18" t="n">
        <v>0.0</v>
      </c>
    </row>
    <row r="42" spans="1:5" x14ac:dyDescent="0.3" ht="14.4" customHeight="true">
      <c r="A42" s="9" t="s">
        <v>36</v>
      </c>
      <c r="B42" s="32" t="n">
        <v>400.0</v>
      </c>
      <c r="C42" s="10" t="s">
        <f>sum(C43,C44)</f>
      </c>
      <c r="D42" s="11" t="s">
        <f>sum(D43,D44)</f>
      </c>
      <c r="E42" s="12" t="s">
        <f>sum(E43,E44)</f>
      </c>
    </row>
    <row r="43" spans="1:5" x14ac:dyDescent="0.3" ht="14.4" customHeight="true">
      <c r="A43" s="19" t="s">
        <v>210</v>
      </c>
      <c r="B43" s="33" t="s">
        <v>211</v>
      </c>
      <c r="C43" s="17" t="n">
        <v>0.01775</v>
      </c>
      <c r="D43" s="17" t="n">
        <v>0.01775</v>
      </c>
      <c r="E43" s="18" t="n">
        <v>0.0</v>
      </c>
    </row>
    <row r="44" spans="1:5" x14ac:dyDescent="0.3" ht="14.4" customHeight="true">
      <c r="A44" s="19" t="s">
        <v>212</v>
      </c>
      <c r="B44" s="33" t="s">
        <v>213</v>
      </c>
      <c r="C44" s="17" t="n">
        <v>1.15253</v>
      </c>
      <c r="D44" s="17" t="n">
        <v>1.15253</v>
      </c>
      <c r="E44" s="18" t="n">
        <v>0.0</v>
      </c>
    </row>
    <row r="45" ht="14.4" customHeight="true">
      <c r="A45" s="35" t="s">
        <v>47</v>
      </c>
      <c r="B45" s="36" t="n">
        <v>450.0</v>
      </c>
      <c r="C45" s="37" t="s">
        <f>sum(C10,C25,C31,C42)</f>
      </c>
      <c r="D45" s="37" t="s">
        <f>sum(D10,D25,D31,D42)</f>
      </c>
      <c r="E45" s="38" t="s">
        <f>sum(E10,E25,E31,E42)</f>
      </c>
    </row>
    <row r="46" ht="27.0" customHeight="true">
      <c r="A46" s="7" t="s">
        <v>48</v>
      </c>
      <c r="B46" s="32" t="n">
        <v>500.0</v>
      </c>
      <c r="C46" s="10" t="s">
        <f>sum(C47:C49)</f>
      </c>
      <c r="D46" s="11" t="s">
        <f>sum(D47:D49)</f>
      </c>
      <c r="E46" s="12" t="s">
        <f>sum(E47:E49)</f>
      </c>
    </row>
    <row r="47" ht="14.4" customHeight="true">
      <c r="A47" s="16" t="s">
        <v>214</v>
      </c>
      <c r="B47" s="33" t="s">
        <v>215</v>
      </c>
      <c r="C47" s="17" t="n">
        <v>0.0</v>
      </c>
      <c r="D47" s="17" t="n">
        <v>0.0</v>
      </c>
      <c r="E47" s="18" t="n">
        <v>0.0</v>
      </c>
    </row>
    <row r="48" ht="14.4" customHeight="true">
      <c r="A48" s="16" t="s">
        <v>216</v>
      </c>
      <c r="B48" s="33" t="s">
        <v>217</v>
      </c>
      <c r="C48" s="17" t="n">
        <v>0.0</v>
      </c>
      <c r="D48" s="17" t="n">
        <v>0.0</v>
      </c>
      <c r="E48" s="18" t="n">
        <v>0.0</v>
      </c>
    </row>
    <row r="49" ht="14.4" customHeight="true">
      <c r="A49" s="16" t="s">
        <v>218</v>
      </c>
      <c r="B49" s="33" t="s">
        <v>219</v>
      </c>
      <c r="C49" s="17" t="n">
        <v>0.0</v>
      </c>
      <c r="D49" s="17" t="n">
        <v>0.0</v>
      </c>
      <c r="E49" s="18" t="n">
        <v>0.0</v>
      </c>
    </row>
    <row r="50" ht="14.4" customHeight="true">
      <c r="A50" s="9" t="s">
        <v>220</v>
      </c>
      <c r="B50" s="32" t="s">
        <v>221</v>
      </c>
      <c r="C50" s="10" t="n">
        <v>0.0</v>
      </c>
      <c r="D50" s="11" t="n">
        <v>0.0</v>
      </c>
      <c r="E50" s="12" t="n">
        <v>0.0</v>
      </c>
    </row>
    <row r="51" ht="14.4" customHeight="true">
      <c r="A51" s="9" t="s">
        <v>54</v>
      </c>
      <c r="B51" s="32" t="n">
        <v>700.0</v>
      </c>
      <c r="C51" s="10" t="s">
        <f>sum(C52:C54)</f>
      </c>
      <c r="D51" s="11" t="s">
        <f>sum(D52:D54)</f>
      </c>
      <c r="E51" s="12" t="s">
        <f>sum(E52:E54)</f>
      </c>
    </row>
    <row r="52" ht="14.4" customHeight="true">
      <c r="A52" s="16" t="s">
        <v>222</v>
      </c>
      <c r="B52" s="33" t="s">
        <v>223</v>
      </c>
      <c r="C52" s="17" t="n">
        <v>1.98891</v>
      </c>
      <c r="D52" s="17" t="n">
        <v>1.98891</v>
      </c>
      <c r="E52" s="18" t="n">
        <v>0.0</v>
      </c>
    </row>
    <row r="53" ht="14.4" customHeight="true">
      <c r="A53" s="16" t="s">
        <v>224</v>
      </c>
      <c r="B53" s="33" t="s">
        <v>225</v>
      </c>
      <c r="C53" s="17" t="n">
        <v>0.47366</v>
      </c>
      <c r="D53" s="17" t="n">
        <v>0.47366</v>
      </c>
      <c r="E53" s="18" t="n">
        <v>0.0</v>
      </c>
    </row>
    <row r="54" ht="14.4" customHeight="true">
      <c r="A54" s="16" t="s">
        <v>226</v>
      </c>
      <c r="B54" s="33" t="s">
        <v>227</v>
      </c>
      <c r="C54" s="17" t="n">
        <v>0.0</v>
      </c>
      <c r="D54" s="17" t="n">
        <v>0.0</v>
      </c>
      <c r="E54" s="18" t="n">
        <v>0.0</v>
      </c>
    </row>
    <row r="55" ht="14.4" customHeight="true">
      <c r="A55" s="35" t="s">
        <v>228</v>
      </c>
      <c r="B55" s="36" t="s">
        <v>229</v>
      </c>
      <c r="C55" s="37" t="n">
        <v>1.73822</v>
      </c>
      <c r="D55" s="39" t="n">
        <v>1.73822</v>
      </c>
      <c r="E55" s="38" t="n">
        <v>0.0</v>
      </c>
    </row>
    <row r="56" ht="14.4" customHeight="true">
      <c r="A56" s="35" t="s">
        <v>230</v>
      </c>
      <c r="B56" s="36" t="s">
        <v>231</v>
      </c>
      <c r="C56" s="37" t="n">
        <v>1.73711</v>
      </c>
      <c r="D56" s="39" t="n">
        <v>1.73711</v>
      </c>
      <c r="E56" s="38" t="n">
        <v>0.0</v>
      </c>
    </row>
    <row r="57" ht="14.4" customHeight="true">
      <c r="A57" s="35" t="s">
        <v>232</v>
      </c>
      <c r="B57" s="36" t="s">
        <v>233</v>
      </c>
      <c r="C57" s="37" t="n">
        <v>0.43595</v>
      </c>
      <c r="D57" s="39" t="n">
        <v>0.43595</v>
      </c>
      <c r="E57" s="38" t="n">
        <v>0.0</v>
      </c>
    </row>
    <row r="58" ht="14.4" customHeight="true">
      <c r="A58" s="9" t="s">
        <v>71</v>
      </c>
      <c r="B58" s="32" t="n">
        <v>1000.0</v>
      </c>
      <c r="C58" s="10" t="s">
        <f>sum(C45,C46,C50,C51,C55,C56,C57)</f>
      </c>
      <c r="D58" s="10" t="s">
        <f>sum(D45,D46,D50,D51,D55,D56,D57)</f>
      </c>
      <c r="E58" s="12" t="s">
        <f>sum(E45,E46,E50,E51,E55,E56,E57)</f>
      </c>
    </row>
  </sheetData>
  <mergeCells count="5">
    <mergeCell ref="D8:D9"/>
    <mergeCell ref="E8:E9"/>
    <mergeCell ref="A2:C2"/>
    <mergeCell ref="A3:C4"/>
    <mergeCell ref="C8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2014-04-29T06:46:56Z</dcterms:created>
  <dc:creator>Trnovszký, Marek</dc:creator>
  <lastModifiedBy>Trnovszký, Marek</lastModifiedBy>
  <dcterms:modified xsi:type="dcterms:W3CDTF">2014-07-03T11:19:44Z</dcterms:modified>
</coreProperties>
</file>